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omments1.xml" ContentType="application/vnd.openxmlformats-officedocument.spreadsheetml.comments+xml"/>
  <Override PartName="/xl/customProperty5.bin" ContentType="application/vnd.openxmlformats-officedocument.spreadsheetml.customProperty"/>
  <Override PartName="/xl/drawings/drawing5.xml" ContentType="application/vnd.openxmlformats-officedocument.drawing+xml"/>
  <Override PartName="/xl/comments2.xml" ContentType="application/vnd.openxmlformats-officedocument.spreadsheetml.comments+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omments3.xml" ContentType="application/vnd.openxmlformats-officedocument.spreadsheetml.comments+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intranet.agen.local/docs/Delovne mape/Metodologije/EE/Obvladovanje tveganj dobaviteljev/Prvo poročanje/"/>
    </mc:Choice>
  </mc:AlternateContent>
  <xr:revisionPtr revIDLastSave="0" documentId="13_ncr:1_{943EEC7D-7CE3-4F16-A049-B08F9DC08E1B}" xr6:coauthVersionLast="47" xr6:coauthVersionMax="47" xr10:uidLastSave="{00000000-0000-0000-0000-000000000000}"/>
  <workbookProtection workbookAlgorithmName="SHA-512" workbookHashValue="xWciaySpr3J7A6IUJ9LxWU2gsKyi+uLHKoWx5uJWMm5iwHojXgbxsu6aSGEg7Dra6gcHaJctRjDKq9ZOc4P7lQ==" workbookSaltValue="ZDsMbAHi0PEoeJOt7UgC3A==" workbookSpinCount="100000" lockStructure="1"/>
  <bookViews>
    <workbookView xWindow="-120" yWindow="-120" windowWidth="29040" windowHeight="15720" xr2:uid="{871C69DC-9397-431F-A6F7-A619BE7AAEE2}"/>
  </bookViews>
  <sheets>
    <sheet name="Osnovni podatki" sheetId="1" r:id="rId1"/>
    <sheet name="A0-volumenska opredelitev" sheetId="2" r:id="rId2"/>
    <sheet name="A1-struktura portfelja" sheetId="3" r:id="rId3"/>
    <sheet name="A2-pokritost" sheetId="4" r:id="rId4"/>
    <sheet name="A3-upravljanje tveganj" sheetId="5" r:id="rId5"/>
    <sheet name="A4-kazalniki" sheetId="7" r:id="rId6"/>
    <sheet name="A5-stresni testi" sheetId="8" r:id="rId7"/>
    <sheet name="A6-dostopnost" sheetId="9" r:id="rId8"/>
    <sheet name="A7-samoizjava" sheetId="10" r:id="rId9"/>
    <sheet name="FAQ" sheetId="11" r:id="rId10"/>
    <sheet name="Seznami" sheetId="6" state="hidden" r:id="rId11"/>
  </sheets>
  <definedNames>
    <definedName name="OcenaVpliva">Seznami!$A$1:$A$3</definedName>
    <definedName name="TipOdlocitve">Seznami!$F$1:$F$2</definedName>
    <definedName name="TipScenarija">Seznami!$C$1:$C$3</definedName>
    <definedName name="Vrednost">TipOdlocitev</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1" i="2" l="1"/>
  <c r="E15" i="4" l="1"/>
  <c r="E13" i="4"/>
  <c r="E14" i="4"/>
  <c r="E12" i="4"/>
  <c r="D27" i="3"/>
  <c r="C27" i="3"/>
  <c r="B9" i="9"/>
  <c r="F8" i="9" a="1"/>
  <c r="F8" i="9" s="1"/>
  <c r="B8" i="9"/>
  <c r="B9" i="8"/>
  <c r="F8" i="8" a="1"/>
  <c r="F8" i="8" s="1"/>
  <c r="B8" i="8"/>
  <c r="B9" i="7"/>
  <c r="F8" i="7" a="1"/>
  <c r="F8" i="7" s="1"/>
  <c r="B8" i="7"/>
  <c r="B9" i="5"/>
  <c r="F8" i="5" a="1"/>
  <c r="F8" i="5" s="1"/>
  <c r="B8" i="5"/>
  <c r="B9" i="4"/>
  <c r="F8" i="4" a="1"/>
  <c r="F8" i="4"/>
  <c r="B8" i="4"/>
  <c r="B9" i="3"/>
  <c r="F8" i="3" a="1"/>
  <c r="F8" i="3" s="1"/>
  <c r="B8" i="3"/>
  <c r="F8" i="2" a="1"/>
  <c r="F8" i="2"/>
  <c r="B9" i="2"/>
  <c r="C24" i="2"/>
  <c r="B24" i="2"/>
  <c r="D23" i="2"/>
  <c r="F23" i="2" s="1"/>
  <c r="D13" i="2"/>
  <c r="F13" i="2" s="1"/>
  <c r="D14" i="2"/>
  <c r="F14" i="2" s="1"/>
  <c r="D15" i="2"/>
  <c r="F15" i="2" s="1"/>
  <c r="D16" i="2"/>
  <c r="F16" i="2" s="1"/>
  <c r="D17" i="2"/>
  <c r="F17" i="2" s="1"/>
  <c r="D18" i="2"/>
  <c r="F18" i="2" s="1"/>
  <c r="D19" i="2"/>
  <c r="F19" i="2" s="1"/>
  <c r="D20" i="2"/>
  <c r="F20" i="2" s="1"/>
  <c r="D21" i="2"/>
  <c r="F21" i="2" s="1"/>
  <c r="D22" i="2"/>
  <c r="F22" i="2" s="1"/>
  <c r="D12" i="2"/>
  <c r="F12" i="2" s="1"/>
  <c r="B8" i="2"/>
  <c r="H19" i="1" l="1"/>
  <c r="H20" i="1"/>
  <c r="E17" i="3"/>
  <c r="E20" i="3"/>
  <c r="E21" i="3"/>
  <c r="E22" i="3"/>
  <c r="E24" i="3"/>
  <c r="E25" i="3"/>
  <c r="E26" i="3"/>
  <c r="E13" i="3"/>
  <c r="E12" i="3"/>
  <c r="E15" i="3"/>
  <c r="E16" i="3"/>
  <c r="E18" i="3"/>
  <c r="E19" i="3"/>
  <c r="E14" i="3"/>
  <c r="E23" i="3"/>
  <c r="E24" i="2"/>
  <c r="H21" i="1" l="1"/>
  <c r="H22" i="1" s="1"/>
  <c r="E27" i="3"/>
  <c r="F9" i="7" l="1"/>
  <c r="A3" i="7" s="1"/>
  <c r="J12" i="1"/>
  <c r="D23" i="1"/>
  <c r="D24" i="1"/>
  <c r="D22" i="1"/>
  <c r="D25" i="1"/>
  <c r="D20" i="1"/>
  <c r="D21" i="1"/>
  <c r="F23" i="1"/>
  <c r="F9" i="4"/>
  <c r="A3" i="4" s="1"/>
  <c r="F9" i="3"/>
  <c r="A3" i="3" s="1"/>
  <c r="F9" i="5"/>
  <c r="A3" i="5" s="1"/>
  <c r="F9" i="9"/>
  <c r="A3" i="9" s="1"/>
  <c r="F9" i="8"/>
  <c r="A3" i="8" s="1"/>
  <c r="F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Katja Gajzler</author>
  </authors>
  <commentList>
    <comment ref="A4" authorId="0" shapeId="0" xr:uid="{8A0218EC-5541-41C2-94E4-9DF0CACF4650}">
      <text>
        <r>
          <rPr>
            <sz val="9"/>
            <color indexed="81"/>
            <rFont val="Segoe UI"/>
            <family val="2"/>
            <charset val="238"/>
          </rPr>
          <t>Veljavna projekcija za Q1-Q4 v letu poročanja na dan 31.12. [preteklo koledarsko leto].</t>
        </r>
      </text>
    </comment>
    <comment ref="F11" authorId="0" shapeId="0" xr:uid="{DECAC49C-BACA-4B97-A65A-807BA02876FD}">
      <text>
        <r>
          <rPr>
            <sz val="9"/>
            <color indexed="81"/>
            <rFont val="Segoe UI"/>
            <family val="2"/>
            <charset val="238"/>
          </rPr>
          <t>Navedite uporabljeno metodo za napoved količin iz fiksnih pogodb oziroma ključne predpostavke napovedi (npr. stopnja churna, zgodovinski trendi porabe, regresijski model, vremenski vplivi, poslovna ocena, itd.).</t>
        </r>
      </text>
    </comment>
    <comment ref="G11" authorId="0" shapeId="0" xr:uid="{FF68D710-2522-46B7-8315-FBA172B3E62E}">
      <text>
        <r>
          <rPr>
            <sz val="9"/>
            <color indexed="81"/>
            <rFont val="Segoe UI"/>
            <family val="2"/>
            <charset val="238"/>
          </rPr>
          <t>Navedite pojasnila glede uporabljenih predpostavk, posebnosti portfelja ali razlogov za odstopanja.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Katja Gajzler</author>
  </authors>
  <commentList>
    <comment ref="A11" authorId="0" shapeId="0" xr:uid="{BC5B63ED-DF1E-43CF-9780-23FC940C668F}">
      <text>
        <r>
          <rPr>
            <sz val="9"/>
            <color indexed="81"/>
            <rFont val="Segoe UI"/>
            <family val="2"/>
            <charset val="238"/>
          </rPr>
          <t xml:space="preserve">Dobavitelj naj poroča o tveganjih, ki jih je identificiral kot pomembna za svoje poslovanje in jih obvladuje v okviru strategije varovanja pred tveganji. </t>
        </r>
      </text>
    </comment>
    <comment ref="C11" authorId="0" shapeId="0" xr:uid="{CC105903-BB1A-42B4-ADE1-D3674F5437EA}">
      <text>
        <r>
          <rPr>
            <sz val="9"/>
            <color indexed="81"/>
            <rFont val="Segoe UI"/>
            <family val="2"/>
            <charset val="238"/>
          </rPr>
          <t>Ocena vpliva se določi v skladu s 7. členom akta:
• Uravnoteženo: −0,25 ≤ EBITDA ≤ 0,25
• Zmerno: −2,00 ≤ EBITDA &lt; −0,25 ali 0,25 &lt; EBITDA ≤ 2,00
• Močno: EBITDA &lt; −2,00 ali EBITDA &gt; 2,00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Katja Gajzler</author>
  </authors>
  <commentList>
    <comment ref="E11" authorId="0" shapeId="0" xr:uid="{91FFB9F8-180C-40A9-9651-355CE805FDF3}">
      <text>
        <r>
          <rPr>
            <sz val="9"/>
            <color indexed="81"/>
            <rFont val="Segoe UI"/>
            <family val="2"/>
            <charset val="238"/>
          </rPr>
          <t>Navedite vpliv na likvidnost z uporabo ustreznih kazalnikov ali opisnih pojasnil.</t>
        </r>
      </text>
    </comment>
    <comment ref="F11" authorId="0" shapeId="0" xr:uid="{D41B2074-F6F6-4AC7-A761-FE28F2849846}">
      <text>
        <r>
          <rPr>
            <sz val="9"/>
            <color indexed="81"/>
            <rFont val="Segoe UI"/>
            <family val="2"/>
            <charset val="238"/>
          </rPr>
          <t>Navedite ocenjene dodatne kolateralne potrebe v obravnavanem scenariju.</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<sst xmlns="http://schemas.openxmlformats.org/spreadsheetml/2006/main" count="385" uniqueCount="295">
  <si>
    <t>POROČANJE PO AKTU O METODOLOGIJI ZA IZDELAVO STRATEGIJE IN SPREJETJE UKREPOV O 
OMEJEVANJU TVEGANJ DOBAVITELJEV ELEKTRIČNE ENERGIJE 
V ZVEZI S POGODBAMI O DOBAVI ELEKTRIČNE ENERGIJE S FIKSNO CENO</t>
  </si>
  <si>
    <t xml:space="preserve"> </t>
  </si>
  <si>
    <t>Poročevalsko obdobje: 2026</t>
  </si>
  <si>
    <t>vnos uporabnika</t>
  </si>
  <si>
    <t>avtomatsko izpolnjevanje</t>
  </si>
  <si>
    <t>prazno polje</t>
  </si>
  <si>
    <t>Podatki o dobavitelju</t>
  </si>
  <si>
    <t>Kontaktna oseba</t>
  </si>
  <si>
    <t>Matična številka</t>
  </si>
  <si>
    <t>Ime in priimek</t>
  </si>
  <si>
    <t>Naziv dobavitelja</t>
  </si>
  <si>
    <t>Delovno mesto</t>
  </si>
  <si>
    <t>Elektronski naslov</t>
  </si>
  <si>
    <t>Telefonska številka</t>
  </si>
  <si>
    <t>Vsebina poročila</t>
  </si>
  <si>
    <t>Status</t>
  </si>
  <si>
    <t>Status zavezanca</t>
  </si>
  <si>
    <t>A0) Volumenska opredelitev fiksnih pogodb po mesecih</t>
  </si>
  <si>
    <t>Obvezno</t>
  </si>
  <si>
    <t>Letna količina fiksnih pogodb [GWh]</t>
  </si>
  <si>
    <t>A1) Struktura portfelja po tipih pogodb in segmentih</t>
  </si>
  <si>
    <t>Meseci z EBV ≥ 1 MW</t>
  </si>
  <si>
    <t>A2) Pokritost fiksnih pogodb</t>
  </si>
  <si>
    <t>Minimalni volumenski prag</t>
  </si>
  <si>
    <t>A3) Upravljanje tveganj</t>
  </si>
  <si>
    <t>Status poročanja</t>
  </si>
  <si>
    <t>A4) Finančni kazalniki</t>
  </si>
  <si>
    <t>A5) Stresni testi - rezultati</t>
  </si>
  <si>
    <t>A6) Dostopnost produktov za varovanje</t>
  </si>
  <si>
    <t>A7) Izjava o skladnosti in resničnosti podatkov</t>
  </si>
  <si>
    <t>Navodila za izpolnjevanje</t>
  </si>
  <si>
    <t>1. Rumeno obarvana polja so namenjena vnosu podatkov.</t>
  </si>
  <si>
    <t>2. Polja z izračuni so zaklenjena in se izpolnijo samodejno.</t>
  </si>
  <si>
    <t>3. Vsi podatki se poročajo v skladu z zahtevami Akta o metodologiji za izdelavo strategije in sprejetje ukrepov o omejevanju tveganj dobaviteljev električne energije v zvezi s pogodbami o dobavi električne energije s fiksno ceno.</t>
  </si>
  <si>
    <t>A0) VOLUMENSKA OPREDELITEV FIKSNIH POGODB PO MESECIH</t>
  </si>
  <si>
    <t>Obdobje poročanja: preteklo koledarsko leto</t>
  </si>
  <si>
    <t>polje ni relevantno</t>
  </si>
  <si>
    <t>Poročevalsko leto</t>
  </si>
  <si>
    <t>Mesec</t>
  </si>
  <si>
    <t>Dobava iz fiksnih pogodb [MWh]</t>
  </si>
  <si>
    <t>Ure v mesecu [h]</t>
  </si>
  <si>
    <t>EBVₘ [MW]</t>
  </si>
  <si>
    <t>EBVy [MW]</t>
  </si>
  <si>
    <t>≥ 1 MW (DA/NE)</t>
  </si>
  <si>
    <t>Januar</t>
  </si>
  <si>
    <t>Februar</t>
  </si>
  <si>
    <t>Marec</t>
  </si>
  <si>
    <t>April</t>
  </si>
  <si>
    <t>Maj</t>
  </si>
  <si>
    <t>Junij</t>
  </si>
  <si>
    <t>Julij</t>
  </si>
  <si>
    <t>Avgust</t>
  </si>
  <si>
    <t>September</t>
  </si>
  <si>
    <t>Oktober</t>
  </si>
  <si>
    <t>November</t>
  </si>
  <si>
    <t>December</t>
  </si>
  <si>
    <t>Skupaj [leto]</t>
  </si>
  <si>
    <t>EBVₘ [MW]: ekvivalent bazne obremenitve na ravni meseca.</t>
  </si>
  <si>
    <t>EBVy [MW]: ekvivalent bazne obremenitve na ravni leta.</t>
  </si>
  <si>
    <t>A1) STRUKTURA PORTFELJA PO TIPIH POGODB IN SEGMENTIH</t>
  </si>
  <si>
    <t>Presečni datum poročanja: 31. december [preteklo leto]</t>
  </si>
  <si>
    <t>Segment</t>
  </si>
  <si>
    <t>Vrsta pogodbe</t>
  </si>
  <si>
    <t>Število odjemalcev</t>
  </si>
  <si>
    <t>Količina [MWh]</t>
  </si>
  <si>
    <t>Delež v skupni porabi portfelja [%]</t>
  </si>
  <si>
    <t>Opomba</t>
  </si>
  <si>
    <t>GO</t>
  </si>
  <si>
    <t>fiksna &lt; 1 leto*</t>
  </si>
  <si>
    <r>
      <t xml:space="preserve">fiksna </t>
    </r>
    <r>
      <rPr>
        <sz val="11"/>
        <color theme="1"/>
        <rFont val="Aptos Narrow"/>
        <family val="2"/>
      </rPr>
      <t>≥</t>
    </r>
    <r>
      <rPr>
        <sz val="11"/>
        <color theme="1"/>
        <rFont val="Aptos Narrow"/>
        <family val="2"/>
        <charset val="238"/>
        <scheme val="minor"/>
      </rPr>
      <t xml:space="preserve"> 1 leto*</t>
    </r>
  </si>
  <si>
    <t>variabilna**</t>
  </si>
  <si>
    <t>dinamična</t>
  </si>
  <si>
    <t>druga</t>
  </si>
  <si>
    <t>MPO</t>
  </si>
  <si>
    <t>Ostali PO</t>
  </si>
  <si>
    <t>VSI</t>
  </si>
  <si>
    <t>GO: gospodinjski odjem</t>
  </si>
  <si>
    <t>MPO: mali poslovni odjem</t>
  </si>
  <si>
    <t>Opomba: Podatki v A1 se nanašajo na presečni datum 31. december, zato se lahko razlikujejo od letne volumenske opredelitve v A0.</t>
  </si>
  <si>
    <t>A2) POKRITOST FIKSNIH POGODB (PROJEKCIJSKO)</t>
  </si>
  <si>
    <t>Presečni datum poročanja: 31. december [preteklo leto]        |         Obdobje poročanja: koledarsko leto izvedbe poročanja</t>
  </si>
  <si>
    <t>Obdobje</t>
  </si>
  <si>
    <t>Fiksne pogodbe
 [MWh]</t>
  </si>
  <si>
    <t>Dolgoročni viri
 [MWh]</t>
  </si>
  <si>
    <t>Instrumenti za obvladovanje pred tveganji [MWh]</t>
  </si>
  <si>
    <t>Pokritost [%]</t>
  </si>
  <si>
    <t>Metoda /napoved</t>
  </si>
  <si>
    <t>Opomba oziroma utemeljitev</t>
  </si>
  <si>
    <t>Q1</t>
  </si>
  <si>
    <t>Q2</t>
  </si>
  <si>
    <t>Q3</t>
  </si>
  <si>
    <t>Q4</t>
  </si>
  <si>
    <t>Q1 - Q4: posamezni kvartali obdobja poročanja</t>
  </si>
  <si>
    <t>Pokritost se izračuna kot razmerje med vsoto dolgoročnih virov in instrumentov za obvladovanje tveganj ter količino fiksnih pogodb.</t>
  </si>
  <si>
    <t>A3) UPRAVLJANJE TVEGANJ</t>
  </si>
  <si>
    <t>Obdobje poročanja: koledarsko leto izvedbe poročanja</t>
  </si>
  <si>
    <t>Tveganje</t>
  </si>
  <si>
    <t>Opis tveganj</t>
  </si>
  <si>
    <t>Ocena vpliva tveganj 
(7. člen akta)</t>
  </si>
  <si>
    <t>Utemeljitev ocene vpliva</t>
  </si>
  <si>
    <t>Ukrepi za omejevanje tveganj</t>
  </si>
  <si>
    <t>A4) FINANČNI KAZALNIKI</t>
  </si>
  <si>
    <t>Indikator</t>
  </si>
  <si>
    <t>Metodologija izračuna kazalnika*</t>
  </si>
  <si>
    <t>Vrednost</t>
  </si>
  <si>
    <t>Komentar</t>
  </si>
  <si>
    <t>Delež kapitala v financiranju [%]</t>
  </si>
  <si>
    <t>Kazalnik prikazuje, kolikšen delež obveznosti do virov sredstev predstavlja kapital. Izračuna se kot kapital, deljen z obveznostmi do virov sredstev, pomnoženo s 100.</t>
  </si>
  <si>
    <t>Finančni vzvod</t>
  </si>
  <si>
    <t>Kazalnik finančnega vzvoda prikazuje, v kolikšni meri podjetje financira svoja sredstva z dolgom oziroma tujimi viri v primerjavi s kapitalom. Izračuna se kot razmerje med dolgom oziroma obveznostmi in kapitalom.</t>
  </si>
  <si>
    <t>Kratkoročni koeficient likvidnosti</t>
  </si>
  <si>
    <t>Kratkoročni koeficient likvidnosti prikazuje sposobnost podjetja, da s kratkoročnimi sredstvi poravna svoje kratkoročne obveznosti. Izračuna se kot kratkoročna sredstva, deljena s kratkoročnimi obveznostmi.</t>
  </si>
  <si>
    <t>Kazalnik solventnosti</t>
  </si>
  <si>
    <t>Kazalnik solventnosti prikazuje, v kolikšni meri so dolgoročna sredstva podjetja pokrita z dolgoročnimi viri financiranja. Izračuna se kot vsota kapitala, rezervacij in dolgoročnih pasivnih časovnih razmejitev ter dolgoročnih obveznosti, deljena z dolgoročnimi sredstvi, pomnoženo s 100.</t>
  </si>
  <si>
    <t>Enostavni denarni tok [EUR]</t>
  </si>
  <si>
    <t>Vrednosti se poročajo v enotah, navedenih ob posameznem kazalniku.</t>
  </si>
  <si>
    <t>* V kolikor družba pri posameznem kazalniku uporabi drugačno metodologijo izračuna od navedene, mora to ustrezno pojasniti v polju »Komentar«.</t>
  </si>
  <si>
    <t>A5) STRESNI TESTI - REZULTATI (agregirano)</t>
  </si>
  <si>
    <t>Scenarij ID</t>
  </si>
  <si>
    <t>Tip</t>
  </si>
  <si>
    <t>∆ pokritost
[odstotne točke]</t>
  </si>
  <si>
    <t>Vpliv na EBITDA
[odstotne točke]</t>
  </si>
  <si>
    <t>Vpliv na 
likvidnost</t>
  </si>
  <si>
    <t>Kolateralne 
potrebe [EUR]</t>
  </si>
  <si>
    <t>Ukrepi</t>
  </si>
  <si>
    <t>C#1</t>
  </si>
  <si>
    <t>C</t>
  </si>
  <si>
    <t>V#1</t>
  </si>
  <si>
    <t>V</t>
  </si>
  <si>
    <t>L-K#1</t>
  </si>
  <si>
    <t>L-K</t>
  </si>
  <si>
    <t>C: cenovni šok (gor ali dol; poljubna magnituda, volatilnost, ročnost)</t>
  </si>
  <si>
    <t>V: volumsko/profilno odstopanje (npr.: napaka napovedi, vreme, "churn"; poljubna magnituda in profil)</t>
  </si>
  <si>
    <t>L-K: likvidnostno/kolateralni stres (npr.: začetno kritje-vzpon, zmanjšanje kreditnih linij, širši odbitek vrednosti zavarovanja, poslabšana tržna likvidnost ipd.)</t>
  </si>
  <si>
    <t>Dobavitelj poroča najmanj en scenarij za vsak tip stresnega testa (C, V in L-K). Po potrebi lahko doda poljubno število dodatnih vrstic in poroča o več scenarijih posameznega tipa.</t>
  </si>
  <si>
    <t>A6) DOSTOPNOST PRODUKTOV ZA VAROVANJE PRED TVEGANJI</t>
  </si>
  <si>
    <t>Kazalnik</t>
  </si>
  <si>
    <t>Št. Energetskih skupnosti, ki jim je bil ponujen vsaj en produkt</t>
  </si>
  <si>
    <t>Št. Sklenjenih produktov s skupnostmi</t>
  </si>
  <si>
    <t>Skupna pogodbeno pokrtita količina</t>
  </si>
  <si>
    <t>Povprečno trajanje sklenitev</t>
  </si>
  <si>
    <t>Povprečna velikost lota</t>
  </si>
  <si>
    <t>A7) IZJAVA O SKLADNOSTI IN RESNIČNOSTI PODATKOV</t>
  </si>
  <si>
    <t>Samoizjava se predloži kot ločena podpisana priloga v PDF obliki.</t>
  </si>
  <si>
    <t>Predloga samoizjave je priložena paketu dokumentov za poročanje.</t>
  </si>
  <si>
    <t>Zahteve za oddajo</t>
  </si>
  <si>
    <t>Samoizjava je izpolnjena</t>
  </si>
  <si>
    <t>Samoizjava je podpisana s strani odgovorne osebe</t>
  </si>
  <si>
    <t>Samoizjava je pretvorjena v PDF oblkiko</t>
  </si>
  <si>
    <t>Samoizjava bo oddana kot ločena priloga k poročilu.</t>
  </si>
  <si>
    <t>Opomba: ob oddaji poročila je potrebno poleg Excel obrazca predložiti tudi podpisano samoizjavo v PDF obliki.</t>
  </si>
  <si>
    <t>Uravnoteženo</t>
  </si>
  <si>
    <t>Da</t>
  </si>
  <si>
    <t>Zmerno</t>
  </si>
  <si>
    <t>Ne</t>
  </si>
  <si>
    <t>Močno</t>
  </si>
  <si>
    <t>Enostavni denarni tok prikazuje približen znesek denarnih sredstev, ki jih podjetje ustvari iz poslovanja. Izračuna se kot čisti poslovni izid, povečan za odpise vrednosti, saj odpisi vrednosti predstavljajo strošek, ki ne pomeni dejanskega denarnega izdatka.</t>
  </si>
  <si>
    <t>Ostali PO: ostali poslovni in industrijski odjem</t>
  </si>
  <si>
    <t>* sprememba glede na obrazec v aktu</t>
  </si>
  <si>
    <t>** med variabilne pogodbe štejemo tudi pogodbe na podlagi rednega cenika, oziroma t.i. osnovna oskrba</t>
  </si>
  <si>
    <t>Za vsa odprta vprašanja smo na voljo na elektronskem naslovu</t>
  </si>
  <si>
    <t xml:space="preserve"> Prudential-regulation@agen-rs.si</t>
  </si>
  <si>
    <t>4. Če posamezno polje za zavezanca ni relevantno, se vnese vrednost »0« oziroma ustrezno pojasnilo v opombi.</t>
  </si>
  <si>
    <t>Vprašanje</t>
  </si>
  <si>
    <t>Pojasnilo</t>
  </si>
  <si>
    <t>Pojem se nanaša na varovanje pred tveganji v smislu akta, predvsem na zmanjšanje ali stabilizacijo cenovne, volumenske oziroma profilne izpostavljenosti skupnosti. Ne gre za zavarovalni produkt v ožjem pomenu besede, temveč za pogodbeni ali finančni mehanizem, ki skupnosti omogoča večjo predvidljivost stroška, prihodka ali neto izpostavljenosti za dogovorjeno količino električne energije. Primeri so fiksna cena, zamejena cena (cap/floor), pogodba s cenovnim pasom, sleeving, vPPA, CfD ali drug primerljiv mehanizem, če ima jasen varovalni učinek.</t>
  </si>
  <si>
    <t>Kazalnik naj se razume kot število različnih energetskih skupnosti oziroma skupnosti za obnovljive vire, ki jim je bil v poročevalskem letu konkretno ponujen vsaj en produkt za varovanje. Šteje se formalizirana ponudba, indikativna ponudba ali term-sheet, naslovljen na konkretno skupnost ali njenega pooblaščenega predstavnika. Splošna objava ponudbe na spletni strani se ne šteje kot ponudba posamezni skupnosti, razen če je bila skupnost konkretno naslovljena. Če je isti skupnosti ponujenih več produktov, se skupnost v tem kazalniku šteje enkrat.</t>
  </si>
  <si>
    <t>V osnovnem kazalniku se poroča skupno število sklenjenih produktov s skupnostmi. Zaradi večje jasnosti predlagamo, da se v XLS obrazcu podatek razgradi tudi po tipu produkta: fiksna cena, zamejena cena in drugo. Če ena pogodba vsebuje več samostojno določljivih varovalnih mehanizmov, se ti poročajo ločeno, če jih je mogoče razmejiti po količini in tipu; sicer se poroča prevladujoč tip produkta z opombo.</t>
  </si>
  <si>
    <t>Kazalnik se nanaša na količino električne energije, za katero produkt zagotavlja varovalni učinek. To ni nujno celoten odjem skupnosti. Če produkt varuje celoten odjem, se poroča celoten varovani odjem; če varuje samo manke, viške, neto izpostavljenost ali proizvodnjo iz PPA/vPPA, se poroča samo ta varovana količina. Poroča se agregirana vsota čez vse skupnosti in sklenjene produkte. Zaradi primerljivosti je v XLS smiselno ločiti letni ekvivalent količine (MWh/leto) od skupne pogodbene količine za celotno trajanje, če se ta razlikujeta.</t>
  </si>
  <si>
    <t>Tip produkta se ne nanaša na vrsto cenika niti na vrsto skupnosti, temveč na varovalni mehanizem. Predlagana osnovna razvrstitev je: fiksna cena, zamejena cena in drugo. Vrsta skupnosti je lahko dodatna analitična razsežnost v XLS obrazcu, ni pa nadomestilo za razvrstitev po tipu produkta. Primer: produkt s fiksno ceno za energetsko skupnost državljanov se poroča kot tip »Fiksna cena«, vrsta skupnosti pa »Energetska skupnost državljanov«.</t>
  </si>
  <si>
    <t>Strošek storitve posredovanja pomeni ločeno izkazan strošek, ki ga dobavitelj, agregator ali drug izvajalec zaračuna za omogočanje produkta za varovanje: npr. sleeving, agregacija, bilančna oziroma operativna podpora, administriranje produkta ali prenos kolateralnih in kreditnih zahtev v storitev. Ne gre za splošni strošek upravljanja energetske skupnosti, če ta ni neposredno povezan z instrumentom za varovanje. Prav tako ne gre za samo ceno električne energije. Če je strošek vključen v ceno in ni ločeno izkazan, se v obrazcu navede »vključen v ceno« in kratko pojasni metodologija.</t>
  </si>
  <si>
    <t>Povprečna velikost lota se nanaša na varovano količino posameznega produkta, izraženo kot letni ekvivalent v MWh/leto. Ne nanaša se nujno na celoten odjem skupnosti. Če produkt pokriva samo manke, viške ali proizvodnjo, je lot enak letnemu ekvivalentu te varovane količine. Pri produktih krajših ali daljših od enega leta se količina preračuna na letni ekvivalent.</t>
  </si>
  <si>
    <t>Za namen A6 se kot produkt energetske skupnosti šteje produkt ali storitev, ki je namenjena formalno ustanovljeni energetski skupnosti državljanov ali skupnosti za obnovljive vire oziroma njenemu pooblaščenemu predstavniku in vključuje element varovanja pred tveganji. Pojem lahko zajame tudi rešitve, povezane s skupnostno samooskrbo, delitvijo energije ali podobnimi modeli, vendar samo če so namenjene skupnosti in vključujejo varovalni mehanizem. Splošni produkti samooskrbe za posamezne gospodinjske odjemalce, ki niso povezani s formalno skupnostjo ali ne vključujejo varovanja, se v A6 ne poročajo.</t>
  </si>
  <si>
    <t>Kazalnik pomeni razpon ločeno izkazanega standardnega stroška storitve, izraženega v EUR/MWh varovane količine. Poroča se min–max razpon, če je opazovanj malo, ali kvartilni razpon oziroma mediana, če je opazovanj več. V razpon se ne vključuje sama cena električne energije, dajatve ali omrežnine. Če se storitev ne zaračunava ločeno, se navede »vključeno v ceno« in doda kratka opomba.</t>
  </si>
  <si>
    <t>POGOSTO ZASTAVLJENA VPRAŠANJA</t>
  </si>
  <si>
    <t>Razporeditev po tipu produkta - Fiksna cena</t>
  </si>
  <si>
    <t>Razporeditev po tipu produkta - Zamejena cena (cap)</t>
  </si>
  <si>
    <t>Razporeditev po tipu produkta - Zamejena cena (cap/floor oziroma cenovni pas)</t>
  </si>
  <si>
    <t>Razporeditev po tipu produkta – PPA/vPPA/storitev posredovanja (sleeving) (cap/floor oziroma cenovni pas)</t>
  </si>
  <si>
    <t>Razporeditev po tipu produkta – Drugo</t>
  </si>
  <si>
    <t>Razpon standardnega stroška storitve posredovanja (sleeving)</t>
  </si>
  <si>
    <t>Kratek opis ovir</t>
  </si>
  <si>
    <t>Ovira za sklenitve (Da/Ne)</t>
  </si>
  <si>
    <t>Podporne tabele za izpolnitev zgornjega obrazca</t>
  </si>
  <si>
    <t>Pojem</t>
  </si>
  <si>
    <t>Definicija/Opredelitev</t>
  </si>
  <si>
    <t>Storitev posredovanja (Sleeving)</t>
  </si>
  <si>
    <t>Produkt je bil za posamezno skupnost težko dostopen, ker je minimalna količina oziroma minimalna enota sklepanja presegala profil ali obseg skupnosti; dostop bi bil mogoč le prek združevanja več skupnosti oziroma portfeljskega posredovanja.</t>
  </si>
  <si>
    <t>(Standardni) strošek storitve posredovanja (sleeving fee) [EUR/MWh]</t>
  </si>
  <si>
    <t>Za namen A6 se uporablja kot širši pojem za storitev, s katero dobavitelj ali drug posrednik energetski skupnosti omogoči dostop do produkta za varovanje, če skupnost sama nima neposrednega dostopa do trga, kliringa, bilančne sheme ali ustreznih količinskih lotov. Strošek storitve posredovanja se poroča le, če je izkazan ali ga dobavitelj lahko razumno oceni kot standardni strošek v EUR/MWh.</t>
  </si>
  <si>
    <t>Cenovna kapica ali zgornja cenovna meja (cap)</t>
  </si>
  <si>
    <t>Cenovno dno ali spodnja cenovna meja (floor)</t>
  </si>
  <si>
    <t>Cenovni pas ali produkt z zgornjo in spodnjo cenovno mejo (price collar)</t>
  </si>
  <si>
    <t>Prevelik minimalni lot / potreba po agregaciji</t>
  </si>
  <si>
    <t>Strošek, ki ga dobavitelj oziroma posrednik zaračuna za omogočanje dostopa do produkta, vključno z obračunom, bilančno obravnavo, poravnavo, administrativno podporo ali kreditno/kolateralno storitvijo, če je ta strošek izkazan ločeno. Ne vključuje same tržne cene električne energije, omrežnin, dajatev ali davkov.</t>
  </si>
  <si>
    <t>Tip produkta</t>
  </si>
  <si>
    <t>Vrsta skupnosti</t>
  </si>
  <si>
    <t>Št. skupnosti, ki jim je bil produkt ponujen</t>
  </si>
  <si>
    <t>Št. ponudb</t>
  </si>
  <si>
    <t>Št. sklenjenih produktov</t>
  </si>
  <si>
    <t>Skupna varovana količina [MWh]</t>
  </si>
  <si>
    <t>Povprečno trajanje [leta]</t>
  </si>
  <si>
    <t>Min. lot [MWh/leto]</t>
  </si>
  <si>
    <t>Povprečni lot [MWh/leto]</t>
  </si>
  <si>
    <t>Strošek min [EUR/MWh]</t>
  </si>
  <si>
    <t>Strošek P25/P50/P75/mediana stroška [EUR/MWh]</t>
  </si>
  <si>
    <t>Strošek max [EUR/MWh]</t>
  </si>
  <si>
    <t>Kolateralni vpliv</t>
  </si>
  <si>
    <t>Fiksna cena</t>
  </si>
  <si>
    <t>Energetska skupnost državljanov</t>
  </si>
  <si>
    <t>Brez neposrednega kolateralnega vpliva na skupnost</t>
  </si>
  <si>
    <t>Primer: fiksna cena za del predvidenega odjema skupnosti.</t>
  </si>
  <si>
    <t>Zamejena cena</t>
  </si>
  <si>
    <t>Skupnost za obnovljive vire</t>
  </si>
  <si>
    <t>Primer ponudbe cap/floor, brez sklenitve.</t>
  </si>
  <si>
    <t>Drugo</t>
  </si>
  <si>
    <t>Kolateral vključen v storitev/sleeving</t>
  </si>
  <si>
    <t>Primer: sleeving/vPPA rešitev.</t>
  </si>
  <si>
    <t>Pooblaščenec/
agregator skupnosti</t>
  </si>
  <si>
    <t>Definicije</t>
  </si>
  <si>
    <t>Tip produkta/ Vrsta Skupnosti</t>
  </si>
  <si>
    <t>Ovire</t>
  </si>
  <si>
    <t>Vrsta ovire</t>
  </si>
  <si>
    <t>Predlagan ukrep ali opomba</t>
  </si>
  <si>
    <t>Prevelik minimalni lot (nezadostna velikost portfelja)</t>
  </si>
  <si>
    <t>Manjše količine so za skupnost problem zato, ker standardni produkti na trgu zahtevajo minimalno velikost, ki je za posamezno skupnost previsoka. Teoretično se manjše količine lahko agregirajo, vendar je ravno potreba po agregaciji lahko dodatna ovira.</t>
  </si>
  <si>
    <t>Kreditni pogoji / kolateral / garancije</t>
  </si>
  <si>
    <t>Pravna ali organizacijska kompleksnost skupnosti</t>
  </si>
  <si>
    <t>Nezadostni podatki o profilu odjema/proizvodnje</t>
  </si>
  <si>
    <t>Nezainteresiranost skupnosti po prejemu ponudbe</t>
  </si>
  <si>
    <t>Nerazpoložljiv primeren produkt</t>
  </si>
  <si>
    <t>Ali je bila ovira zaznana (Da/Ne)</t>
  </si>
  <si>
    <t>Število primerov</t>
  </si>
  <si>
    <t>Potreba po agregaciji lotov</t>
  </si>
  <si>
    <t>Neustrezen ali neznan profil odjema/proizvodnje</t>
  </si>
  <si>
    <t>Pomanjkanje interesa skupnosti</t>
  </si>
  <si>
    <t>Pomanjkanje standardiziranega produkta</t>
  </si>
  <si>
    <t>Nejasna pravila delitve koristi/tveganj znotraj skupnosti</t>
  </si>
  <si>
    <t>Primeri poročanja povzetka A6</t>
  </si>
  <si>
    <t>Tema</t>
  </si>
  <si>
    <t>Primer</t>
  </si>
  <si>
    <t>Kako poročati</t>
  </si>
  <si>
    <t>Ponudba brez sklenitve</t>
  </si>
  <si>
    <t>Dobavitelj je skupnosti poslal term-sheet za zamejeno ceno (cenovna kapica/cenovno dno), skupnost ga ni sprejela.</t>
  </si>
  <si>
    <t>V Produkti: št. skupnosti ponujenih = 1, št. sklenitev = 0, količina = 0; v Ovire opišite razlog, če je znan.</t>
  </si>
  <si>
    <t>Ponudba ≠ sklenitev. V prvem kazalniku se za skupnost šteje kot ponujena; v drugem kazalniku ni sklenitve</t>
  </si>
  <si>
    <t>Sklenjen fiksni produkt</t>
  </si>
  <si>
    <t>Storitev posredovanja (storitev posredovanja (sleeving)/vPPA</t>
  </si>
  <si>
    <t>Skupnost sklene 2-letni produkt s fiksno ceno za 450 MWh/leto.</t>
  </si>
  <si>
    <t>Agregator omogoči finančno poravnavo vPPA za 1.200 MWh/leto, kolateral nosi dobavitelj/agregator.</t>
  </si>
  <si>
    <t>Tip = Fiksna cena; sklenjeni produkti = 1; količina = 900 MWh, če poročate celotno pogodbeno količino, ali 450 MWh/leto za lot; trajanje = 2.</t>
  </si>
  <si>
    <t>Tip = Drugo; kolateralni vpliv = kolateral vključen v storitev/sleeving; strošek = ločeno izkazan sleeving fee.</t>
  </si>
  <si>
    <t>V Povzetku skupna pokrita količina naj bo skladna z navodilom agencije.</t>
  </si>
  <si>
    <t>Ne poroča se cena energije ali pogodbeni partner.</t>
  </si>
  <si>
    <t>Namen poročanja</t>
  </si>
  <si>
    <t>Kaj šteje kot “produkt za varovanje”</t>
  </si>
  <si>
    <t>Komu je bil produkt ponujen</t>
  </si>
  <si>
    <t>Produkt energetske skupnosti</t>
  </si>
  <si>
    <t>Pogodbeno pokrita količina</t>
  </si>
  <si>
    <t>Velikost lota</t>
  </si>
  <si>
    <t>Strošek storitve posredovanja</t>
  </si>
  <si>
    <t>Poročanje brez aktivnosti</t>
  </si>
  <si>
    <t>Spremljanje dostopnosti instrumentov za varovanje pred tveganji za energetske skupnosti državljanov in skupnosti za obnovljive vire v preteklem koledarskem letu. Poročanje je agregirano in ne zahteva razkritja posameznih pogodb, cen, nasprotnih strank ali pozicij.</t>
  </si>
  <si>
    <t>Produkt ali storitev, ki energetski skupnosti pomaga stabilizirati ceno, strošek ali neto izpostavljenost za dogovorjeno količino/profil električne energije. Primeri: fiksna cena, zamejena cena (cap/floor), vPPA/CfD/sleeving ali drug mehanizem z jasnim varovalnim učinkom.</t>
  </si>
  <si>
    <t>Šteje se formalizirana ponudba, indikativna ponudba ali standardiziran term-sheet poslan/izročen konkretni energetski skupnosti oziroma njenemu pooblaščencu. Splošna objava cenika na spletni strani se ne šteje kot ponudba posamezni skupnosti, razen če je bila skupnost konkretno naslovljena.</t>
  </si>
  <si>
    <t>Za ta obrazec šteje produkt, namenjen formalno ustanovljeni energetski skupnosti ali skupnosti za obnovljive vire oziroma njenemu pooblaščencu. Širši produkti samooskrbe se poročajo le, če so namenjeni skupnosti in vključujejo element varovanja pred cenovnim, volumskim ali profilnim tveganjem.</t>
  </si>
  <si>
    <t>Poroča se količina, za katero produkt zagotavlja varovalni učinek (MWh). Pri odjemnem produktu je to varovani odjem; pri proizvodnem/PPA produktu varovana proizvodnja ali dogovorjeni referenčni volumen; pri mankih/viških le varovani manko/višek, če je tako dogovorjeno.</t>
  </si>
  <si>
    <t>Poroča se povprečna letna velikost posla, tj. varovana količina na sklenjen produkt preračunana na MWh/leto. Če je produkt krajši/daljši od enega leta, se letni ekvivalent izračuna sorazmerno.</t>
  </si>
  <si>
    <t>Poroča se ločeno izkazan standardni strošek za omogočanje/posredovanje/sleeving/agregacijo produkta za varovanje, izražen v EUR/MWh varovane količine. Ne vključuje same cene električne energije ali regulatornih dajatev. Če strošek ni ločeno izkazan, vpišite “vključen v ceno” in pojasnite metodologijo.</t>
  </si>
  <si>
    <t>Fiksna cena = dogovorjena fiksna cena za varovano količino/profil; Zamejena cena = cap/floor ali cenovni pas; Drugo = vPPA/CfD/sleeving, indeksni produkt z varovalnim mehanizmom ali druga strukturirana rešitev.</t>
  </si>
  <si>
    <t>Navodilo</t>
  </si>
  <si>
    <t>Če v poročevalskem letu ni bilo ponudb ali sklenitev, izpolnite obrazec z ničlami.</t>
  </si>
  <si>
    <t>Pogodbena ureditev, pri kateri dobavitelj ali drug tržni posrednik za energetsko skupnost omogoči dostop do tržnega produkta oziroma dogovorjene cene, pri čemer prevzame eno ali več podpornih funkcij, kot so bilančna odgovornost, obračun, poravnava, prenos tržnega učinka, upravljanje odstopanj ali kreditno/kolateralno posredovanje.</t>
  </si>
  <si>
    <t>Primer: skupnost ima proizvodnjo iz OVE in želi 3-letno stabilizacijo vrednosti svoje proizvodnje. Sama nima dostopa do terminskih trgov ali klirinških mehanizmov. Dobavitelj ji ponudi pogodbo, pri kateri se vrednost proizvodnje obračuna po dogovorjeni referenci, npr. letni fiksni ceni ali cap/floor mehanizmu, dobavitelj pa zagotovi bilančno obravnavo, obračun in prenos tržnega učinka. Za to zaračuna strošek posredovanja (sleeving fee), izražen npr. v EUR/MWh.</t>
  </si>
  <si>
    <t>Prrimer: skupnost plačuje tržno ceno, vendar največ 120 EUR/MWh. Če je referenčna DA cena višja, se razlika nad 120 EUR/MWh poravna v korist skupnosti. Skupnost za to praviloma plača premijo ali višji strošek storitve.</t>
  </si>
  <si>
    <t>Primer: skupnost, ki oddaja proizvodnjo, prejme najmanj 60 EUR/MWh. Če je referenčna cena nižja, ji nasprotna stranka doplača razliko do 60 EUR/MWh. Če je cena višja, skupnost praviloma ohrani višjo vrednost ali pa se uporablja dogovorjen “collar”.</t>
  </si>
  <si>
    <t>Primer: skupnost ima dogovorjeno spodnjo mejo 60 EUR/MWh in zgornjo mejo 120 EUR/MWh. Če je tržna cena pod 60, je zaščitena navzdol; če je nad 120, se presežek lahko deli ali poravna nasprotni stranki, odvisno od pogodbe.</t>
  </si>
  <si>
    <t>Kolateralne zahteve</t>
  </si>
  <si>
    <t>Ali se izraz "projekcijsko" na obrazcu A2 nanaša na prihodnje projekcije ali na podatke (projekcije) iz preteklosti?</t>
  </si>
  <si>
    <t>Izraz "projekcijsko" se nanaša na projekcije, ki jih je dobavitelj pripravil in uporabljal pri upravljanju tveganj. V obrazcu A2 se poroča o projekciji pokritosti za posamezna četrtletja (Q1–Q4) poročevalskega leta, kot je bila pripravljena na presečni datum 31. 12. predhodnega leta. Za prvo poročanje v letu 2026 to pomeni, da se poroča projekcija pokritosti za Q1–Q4 leta 2026, pripravljena na dan 31. 12. 2025.</t>
  </si>
  <si>
    <t>V polju "Metoda/napoved" naj dobavitelj na kratko opiše metodologijo oziroma ključne predpostavke, na podlagi katerih je pripravil projekcijo količin iz pogodb s fiksno ceno. Namen polja ni podrobno opisati celotnega modela napovedovanja, temveč zagotoviti osnovno razumevanje, kako je bila projekcija pripravljena.</t>
  </si>
  <si>
    <t>V primeru, da za določen mesec ni bilo dobave vnesite 0.</t>
  </si>
  <si>
    <t>Katere konkretne informacije je potrebno poročati na obrazcu A2 pod "metoda/napoved"?</t>
  </si>
  <si>
    <t>Na kakšno vrsto varovanja se nanaša naslov »Dostopnost produktov za varovanje« na obrazcu A6?</t>
  </si>
  <si>
    <t>Ali se na obrazcu A6 prvi kazalnik nanaša na število potencialnih strank, katerim je bil produkt ponujen?</t>
  </si>
  <si>
    <t>Ali je na obrazcu A6 pri drugem kazalniku potrebno poročati skupno vrednost vseh tipov produktov ali ločeno po tipih?</t>
  </si>
  <si>
    <t>Na katere količine se nanaša »skupna pogodbeno pokrita količina« na obrazcu A6?</t>
  </si>
  <si>
    <t>Ali se na obrazcu A6 tipi produktov ločujejo glede na vrsto cenika ali vrsto skupnosti?</t>
  </si>
  <si>
    <t>Kaj pomeni »strošek storitve posredovanja« na obrazcu A6?</t>
  </si>
  <si>
    <t>Na katere količine se nanaša »povprečna velikost lota« na obrazcu A6?</t>
  </si>
  <si>
    <t>Kaj na obrazcu A6 šteje kot »produkt energetske skupnosti«?</t>
  </si>
  <si>
    <t>Kaj na obrazcu A6 pomeni »razpon standardnega stroška storitve posredovanja«?</t>
  </si>
  <si>
    <t>Prosimo za definicijo pojma "Finančni vzvod" na obrazcu A4) Finančni kazalniki.</t>
  </si>
  <si>
    <t>Prosimo za definicijo pojma "Enostavni denarni tok" na obrazcu A4) Finančni kazalniki.</t>
  </si>
  <si>
    <t>Poročanje: v skladu s prvim odstavkom 8. člena akta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</si>
</sst>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1"/>
      <color theme="1"/>
      <name val="Aptos Narrow"/>
      <family val="2"/>
      <charset val="238"/>
      <scheme val="minor"/>
    </font>
    <font>
      <sz val="11"/>
      <color theme="1"/>
      <name val="Aptos Narrow"/>
      <family val="2"/>
      <charset val="238"/>
      <scheme val="minor"/>
    </font>
    <font>
      <b/>
      <sz val="11"/>
      <color theme="1"/>
      <name val="Aptos Narrow"/>
      <family val="2"/>
      <scheme val="minor"/>
    </font>
    <font>
      <sz val="11"/>
      <color theme="1"/>
      <name val="Aptos"/>
      <family val="2"/>
    </font>
    <font>
      <b/>
      <sz val="11"/>
      <color theme="0"/>
      <name val="Aptos"/>
      <family val="2"/>
    </font>
    <font>
      <b/>
      <sz val="14"/>
      <color rgb="FF1F4E78"/>
      <name val="Aptos"/>
      <family val="2"/>
    </font>
    <font>
      <sz val="10"/>
      <color theme="1"/>
      <name val="Aptos "/>
      <charset val="238"/>
    </font>
    <font>
      <i/>
      <sz val="10"/>
      <color theme="1"/>
      <name val="Aptos "/>
      <charset val="238"/>
    </font>
    <font>
      <sz val="11"/>
      <color theme="1"/>
      <name val="Aptos Narrow"/>
      <family val="2"/>
    </font>
    <font>
      <b/>
      <sz val="11"/>
      <color theme="0"/>
      <name val="Aptos Narrow"/>
      <family val="2"/>
      <scheme val="minor"/>
    </font>
    <font>
      <b/>
      <sz val="11"/>
      <color theme="0"/>
      <name val="Aptos Narrow"/>
      <family val="2"/>
    </font>
    <font>
      <sz val="8"/>
      <name val="Aptos Narrow"/>
      <family val="2"/>
      <charset val="238"/>
      <scheme val="minor"/>
    </font>
    <font>
      <sz val="10"/>
      <color theme="1"/>
      <name val="Aptos Narrow"/>
      <family val="2"/>
      <scheme val="minor"/>
    </font>
    <font>
      <i/>
      <sz val="11"/>
      <color theme="1"/>
      <name val="Aptos"/>
      <family val="2"/>
    </font>
    <font>
      <b/>
      <sz val="14"/>
      <color rgb="FF1F4E78"/>
      <name val="Aptos "/>
      <charset val="238"/>
    </font>
    <font>
      <sz val="9"/>
      <color indexed="81"/>
      <name val="Segoe UI"/>
      <family val="2"/>
      <charset val="238"/>
    </font>
    <font>
      <u/>
      <sz val="11"/>
      <color theme="10"/>
      <name val="Aptos Narrow"/>
      <family val="2"/>
      <charset val="238"/>
      <scheme val="minor"/>
    </font>
    <font>
      <u/>
      <sz val="11"/>
      <color rgb="FF1F4E78"/>
      <name val="Aptos Narrow"/>
      <family val="2"/>
      <charset val="238"/>
      <scheme val="minor"/>
    </font>
    <font>
      <sz val="11"/>
      <color rgb="FFFF0000"/>
      <name val="Aptos Narrow"/>
      <family val="2"/>
      <charset val="238"/>
      <scheme val="minor"/>
    </font>
    <font>
      <sz val="10"/>
      <color theme="1"/>
      <name val="Aptos Narrow"/>
      <family val="2"/>
      <charset val="238"/>
      <scheme val="minor"/>
    </font>
    <font>
      <sz val="9"/>
      <color theme="1"/>
      <name val="Aptos Narrow"/>
      <family val="2"/>
      <charset val="238"/>
      <scheme val="minor"/>
    </font>
    <font>
      <b/>
      <sz val="11"/>
      <color theme="1"/>
      <name val="Aptos"/>
      <family val="2"/>
    </font>
    <font>
      <b/>
      <u/>
      <sz val="11"/>
      <color theme="0"/>
      <name val="Aptos Narrow"/>
      <family val="2"/>
      <scheme val="minor"/>
    </font>
    <font>
      <sz val="11"/>
      <name val="Carlito"/>
    </font>
    <font>
      <b/>
      <sz val="10"/>
      <color theme="1"/>
      <name val="Aptos Narrow"/>
      <family val="2"/>
      <scheme val="minor"/>
    </font>
    <font>
      <sz val="10"/>
      <color theme="0"/>
      <name val="Aptos Narrow"/>
      <family val="2"/>
      <scheme val="minor"/>
    </font>
    <font>
      <b/>
      <sz val="10"/>
      <color theme="0"/>
      <name val="Aptos Narrow"/>
      <family val="2"/>
      <charset val="238"/>
      <scheme val="minor"/>
    </font>
    <font>
      <b/>
      <sz val="12"/>
      <color rgb="FF1F4E78"/>
      <name val="Aptos Narrow"/>
      <family val="2"/>
      <scheme val="minor"/>
    </font>
    <font>
      <b/>
      <sz val="14"/>
      <color rgb="FF1F4E78"/>
      <name val="Aptos Narrow"/>
      <family val="2"/>
      <scheme val="minor"/>
    </font>
    <font>
      <b/>
      <sz val="10"/>
      <color theme="0"/>
      <name val="Aptos Narrow"/>
      <family val="2"/>
      <scheme val="minor"/>
    </font>
    <font>
      <b/>
      <sz val="10"/>
      <color rgb="FF1F2937"/>
      <name val="Aptos Narrow"/>
      <family val="2"/>
      <scheme val="minor"/>
    </font>
    <font>
      <sz val="10"/>
      <name val="Aptos Narrow"/>
      <family val="2"/>
      <scheme val="minor"/>
    </font>
    <font>
      <sz val="10"/>
      <name val="Carlito"/>
    </font>
    <font>
      <sz val="10"/>
      <name val="Aptos Narrow"/>
      <family val="2"/>
      <charset val="238"/>
      <scheme val="minor"/>
    </font>
    <font>
      <b/>
      <sz val="10"/>
      <name val="Aptos Narrow"/>
      <family val="2"/>
      <charset val="238"/>
      <scheme val="minor"/>
    </font>
  </fonts>
  <fills count="7">
    <fill>
      <patternFill patternType="none"/>
    </fill>
    <fill>
      <patternFill patternType="gray125"/>
    </fill>
    <fill>
      <patternFill patternType="solid">
        <fgColor theme="0" tint="-0.499984740745262"/>
        <bgColor indexed="64"/>
      </patternFill>
    </fill>
    <fill>
      <patternFill patternType="solid">
        <fgColor rgb="FFFFF2CC"/>
        <bgColor indexed="64"/>
      </patternFill>
    </fill>
    <fill>
      <patternFill patternType="solid">
        <fgColor rgb="FFDDEBF7"/>
        <bgColor indexed="64"/>
      </patternFill>
    </fill>
    <fill>
      <patternFill patternType="solid">
        <fgColor theme="0" tint="-4.9989318521683403E-2"/>
        <bgColor indexed="64"/>
      </patternFill>
    </fill>
    <fill>
      <patternFill patternType="solid">
        <fgColor theme="0"/>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right style="thin">
        <color theme="0" tint="-0.24994659260841701"/>
      </right>
      <top style="thin">
        <color indexed="64"/>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indexed="64"/>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indexed="64"/>
      </top>
      <bottom style="thin">
        <color indexed="64"/>
      </bottom>
      <diagonal/>
    </border>
    <border>
      <left style="thin">
        <color theme="1"/>
      </left>
      <right style="thin">
        <color theme="0" tint="-0.24994659260841701"/>
      </right>
      <top style="thin">
        <color theme="1"/>
      </top>
      <bottom style="thin">
        <color theme="0" tint="-0.24994659260841701"/>
      </bottom>
      <diagonal/>
    </border>
    <border>
      <left style="thin">
        <color theme="0" tint="-0.24994659260841701"/>
      </left>
      <right style="thin">
        <color theme="0" tint="-0.24994659260841701"/>
      </right>
      <top style="thin">
        <color theme="1"/>
      </top>
      <bottom style="thin">
        <color theme="0" tint="-0.24994659260841701"/>
      </bottom>
      <diagonal/>
    </border>
    <border>
      <left style="thin">
        <color theme="0" tint="-0.24994659260841701"/>
      </left>
      <right style="thin">
        <color theme="1"/>
      </right>
      <top style="thin">
        <color theme="1"/>
      </top>
      <bottom style="thin">
        <color theme="0" tint="-0.24994659260841701"/>
      </bottom>
      <diagonal/>
    </border>
    <border>
      <left style="thin">
        <color theme="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1"/>
      </right>
      <top style="thin">
        <color theme="0" tint="-0.24994659260841701"/>
      </top>
      <bottom style="thin">
        <color theme="0" tint="-0.24994659260841701"/>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theme="1"/>
      </left>
      <right style="thin">
        <color theme="0" tint="-0.24994659260841701"/>
      </right>
      <top style="thin">
        <color theme="0" tint="-0.24994659260841701"/>
      </top>
      <bottom/>
      <diagonal/>
    </border>
    <border>
      <left style="thin">
        <color theme="0" tint="-0.24994659260841701"/>
      </left>
      <right style="thin">
        <color theme="1"/>
      </right>
      <top style="thin">
        <color theme="0" tint="-0.24994659260841701"/>
      </top>
      <bottom/>
      <diagonal/>
    </border>
    <border>
      <left/>
      <right style="thin">
        <color indexed="64"/>
      </right>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indexed="64"/>
      </left>
      <right/>
      <top/>
      <bottom style="thin">
        <color theme="0" tint="-0.24994659260841701"/>
      </bottom>
      <diagonal/>
    </border>
    <border>
      <left style="medium">
        <color indexed="64"/>
      </left>
      <right style="medium">
        <color indexed="64"/>
      </right>
      <top style="medium">
        <color indexed="64"/>
      </top>
      <bottom style="medium">
        <color indexed="64"/>
      </bottom>
      <diagonal/>
    </border>
    <border>
      <left style="medium">
        <color indexed="64"/>
      </left>
      <right style="medium">
        <color theme="0" tint="-0.24994659260841701"/>
      </right>
      <top style="medium">
        <color indexed="64"/>
      </top>
      <bottom style="medium">
        <color theme="0" tint="-0.24994659260841701"/>
      </bottom>
      <diagonal/>
    </border>
    <border>
      <left style="medium">
        <color theme="0" tint="-0.24994659260841701"/>
      </left>
      <right style="medium">
        <color theme="0" tint="-0.24994659260841701"/>
      </right>
      <top style="medium">
        <color indexed="64"/>
      </top>
      <bottom style="medium">
        <color theme="0" tint="-0.24994659260841701"/>
      </bottom>
      <diagonal/>
    </border>
    <border>
      <left style="medium">
        <color theme="0" tint="-0.24994659260841701"/>
      </left>
      <right style="medium">
        <color indexed="64"/>
      </right>
      <top style="medium">
        <color indexed="64"/>
      </top>
      <bottom style="medium">
        <color theme="0" tint="-0.24994659260841701"/>
      </bottom>
      <diagonal/>
    </border>
    <border>
      <left style="medium">
        <color indexed="64"/>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indexed="64"/>
      </right>
      <top style="medium">
        <color theme="0" tint="-0.24994659260841701"/>
      </top>
      <bottom style="medium">
        <color theme="0" tint="-0.24994659260841701"/>
      </bottom>
      <diagonal/>
    </border>
    <border>
      <left style="medium">
        <color indexed="64"/>
      </left>
      <right style="medium">
        <color theme="0" tint="-0.24994659260841701"/>
      </right>
      <top style="medium">
        <color theme="0" tint="-0.24994659260841701"/>
      </top>
      <bottom style="medium">
        <color indexed="64"/>
      </bottom>
      <diagonal/>
    </border>
    <border>
      <left style="medium">
        <color theme="0" tint="-0.24994659260841701"/>
      </left>
      <right style="medium">
        <color theme="0" tint="-0.24994659260841701"/>
      </right>
      <top style="medium">
        <color theme="0" tint="-0.24994659260841701"/>
      </top>
      <bottom style="medium">
        <color indexed="64"/>
      </bottom>
      <diagonal/>
    </border>
    <border>
      <left style="medium">
        <color theme="0" tint="-0.24994659260841701"/>
      </left>
      <right style="medium">
        <color indexed="64"/>
      </right>
      <top style="medium">
        <color theme="0" tint="-0.24994659260841701"/>
      </top>
      <bottom style="medium">
        <color indexed="64"/>
      </bottom>
      <diagonal/>
    </border>
    <border>
      <left style="thin">
        <color indexed="64"/>
      </left>
      <right style="thin">
        <color theme="0" tint="-0.24994659260841701"/>
      </right>
      <top style="thin">
        <color theme="0" tint="-0.24994659260841701"/>
      </top>
      <bottom/>
      <diagonal/>
    </border>
    <border>
      <left/>
      <right style="thin">
        <color indexed="64"/>
      </right>
      <top style="thin">
        <color theme="0" tint="-0.24994659260841701"/>
      </top>
      <bottom/>
      <diagonal/>
    </border>
    <border>
      <left style="thin">
        <color theme="0" tint="-0.24994659260841701"/>
      </left>
      <right style="thin">
        <color theme="1"/>
      </right>
      <top style="thin">
        <color theme="0" tint="-0.24994659260841701"/>
      </top>
      <bottom style="thin">
        <color indexed="64"/>
      </bottom>
      <diagonal/>
    </border>
    <border>
      <left style="thin">
        <color theme="1"/>
      </left>
      <right style="thin">
        <color theme="0" tint="-0.24994659260841701"/>
      </right>
      <top style="thin">
        <color theme="0" tint="-0.24994659260841701"/>
      </top>
      <bottom style="thin">
        <color theme="1"/>
      </bottom>
      <diagonal/>
    </border>
    <border>
      <left style="thin">
        <color theme="0" tint="-0.24994659260841701"/>
      </left>
      <right style="thin">
        <color theme="0" tint="-0.24994659260841701"/>
      </right>
      <top style="thin">
        <color theme="0" tint="-0.24994659260841701"/>
      </top>
      <bottom style="thin">
        <color theme="1"/>
      </bottom>
      <diagonal/>
    </border>
    <border>
      <left style="thin">
        <color theme="0" tint="-0.24994659260841701"/>
      </left>
      <right style="thin">
        <color theme="1"/>
      </right>
      <top style="thin">
        <color theme="0" tint="-0.24994659260841701"/>
      </top>
      <bottom style="thin">
        <color theme="1"/>
      </bottom>
      <diagonal/>
    </border>
    <border>
      <left/>
      <right style="thin">
        <color theme="0" tint="-0.24994659260841701"/>
      </right>
      <top style="thin">
        <color theme="1"/>
      </top>
      <bottom style="thin">
        <color theme="0" tint="-0.24994659260841701"/>
      </bottom>
      <diagonal/>
    </border>
    <border>
      <left style="thin">
        <color theme="1"/>
      </left>
      <right style="thin">
        <color theme="1"/>
      </right>
      <top style="thin">
        <color theme="1"/>
      </top>
      <bottom style="thin">
        <color theme="0" tint="-0.24994659260841701"/>
      </bottom>
      <diagonal/>
    </border>
    <border>
      <left style="thin">
        <color theme="1"/>
      </left>
      <right style="thin">
        <color theme="1"/>
      </right>
      <top style="thin">
        <color theme="0" tint="-0.24994659260841701"/>
      </top>
      <bottom style="thin">
        <color theme="0" tint="-0.24994659260841701"/>
      </bottom>
      <diagonal/>
    </border>
    <border>
      <left style="thin">
        <color theme="1"/>
      </left>
      <right style="thin">
        <color theme="1"/>
      </right>
      <top style="thin">
        <color theme="0" tint="-0.24994659260841701"/>
      </top>
      <bottom style="thin">
        <color theme="1"/>
      </bottom>
      <diagonal/>
    </border>
    <border>
      <left/>
      <right/>
      <top style="thin">
        <color indexed="64"/>
      </top>
      <bottom/>
      <diagonal/>
    </border>
    <border>
      <left style="thin">
        <color indexed="64"/>
      </left>
      <right style="thin">
        <color indexed="64"/>
      </right>
      <top style="thin">
        <color indexed="64"/>
      </top>
      <bottom/>
      <diagonal/>
    </border>
    <border>
      <left style="thin">
        <color theme="0" tint="-0.24994659260841701"/>
      </left>
      <right/>
      <top style="thin">
        <color theme="1"/>
      </top>
      <bottom style="thin">
        <color theme="0" tint="-0.24994659260841701"/>
      </bottom>
      <diagonal/>
    </border>
    <border>
      <left style="thin">
        <color indexed="64"/>
      </left>
      <right/>
      <top style="thin">
        <color indexed="64"/>
      </top>
      <bottom/>
      <diagonal/>
    </border>
    <border>
      <left style="thin">
        <color theme="1"/>
      </left>
      <right style="thin">
        <color theme="0" tint="-0.24994659260841701"/>
      </right>
      <top/>
      <bottom style="thin">
        <color theme="0" tint="-0.24994659260841701"/>
      </bottom>
      <diagonal/>
    </border>
    <border>
      <left style="thin">
        <color theme="0" tint="-0.24994659260841701"/>
      </left>
      <right style="thin">
        <color theme="1"/>
      </right>
      <top/>
      <bottom style="thin">
        <color theme="0" tint="-0.24994659260841701"/>
      </bottom>
      <diagonal/>
    </border>
    <border>
      <left/>
      <right style="thin">
        <color theme="0" tint="-0.24994659260841701"/>
      </right>
      <top style="thin">
        <color indexed="64"/>
      </top>
      <bottom/>
      <diagonal/>
    </border>
    <border>
      <left style="thin">
        <color theme="0" tint="-0.24994659260841701"/>
      </left>
      <right/>
      <top style="thin">
        <color indexed="64"/>
      </top>
      <bottom/>
      <diagonal/>
    </border>
    <border>
      <left style="thin">
        <color indexed="64"/>
      </left>
      <right style="thin">
        <color indexed="64"/>
      </right>
      <top style="thin">
        <color theme="1"/>
      </top>
      <bottom style="thin">
        <color theme="0" tint="-0.24994659260841701"/>
      </bottom>
      <diagonal/>
    </border>
    <border>
      <left style="medium">
        <color theme="0" tint="-0.24994659260841701"/>
      </left>
      <right style="medium">
        <color theme="0" tint="-0.24994659260841701"/>
      </right>
      <top/>
      <bottom style="medium">
        <color theme="0" tint="-0.24994659260841701"/>
      </bottom>
      <diagonal/>
    </border>
    <border>
      <left style="medium">
        <color indexed="64"/>
      </left>
      <right style="medium">
        <color theme="0" tint="-0.24994659260841701"/>
      </right>
      <top/>
      <bottom style="medium">
        <color theme="0" tint="-0.24994659260841701"/>
      </bottom>
      <diagonal/>
    </border>
    <border>
      <left style="medium">
        <color theme="0" tint="-0.24994659260841701"/>
      </left>
      <right style="medium">
        <color indexed="64"/>
      </right>
      <top/>
      <bottom style="medium">
        <color theme="0" tint="-0.24994659260841701"/>
      </bottom>
      <diagonal/>
    </border>
    <border>
      <left/>
      <right/>
      <top style="thin">
        <color theme="1"/>
      </top>
      <bottom style="thin">
        <color theme="0" tint="-0.24994659260841701"/>
      </bottom>
      <diagonal/>
    </border>
  </borders>
  <cellStyleXfs count="5">
    <xf numFmtId="0" fontId="0" fillId="0" borderId="0"/>
    <xf numFmtId="9" fontId="1" fillId="0" borderId="0" applyFont="0" applyFill="0" applyBorder="0" applyAlignment="0" applyProtection="0"/>
    <xf numFmtId="0" fontId="16" fillId="0" borderId="0" applyNumberFormat="0" applyFill="0" applyBorder="0" applyAlignment="0" applyProtection="0"/>
    <xf numFmtId="0" fontId="23" fillId="0" borderId="0"/>
    <xf numFmtId="0" fontId="23" fillId="0" borderId="0"/>
  </cellStyleXfs>
  <cellXfs count="327">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wrapText="1"/>
    </xf>
    <xf numFmtId="0" fontId="4" fillId="2" borderId="0" xfId="0" applyFont="1" applyFill="1" applyAlignment="1">
      <alignment horizontal="center"/>
    </xf>
    <xf numFmtId="0" fontId="7" fillId="0" borderId="0" xfId="0" applyFont="1" applyAlignment="1">
      <alignment horizontal="center"/>
    </xf>
    <xf numFmtId="0" fontId="0" fillId="0" borderId="13" xfId="0" applyBorder="1"/>
    <xf numFmtId="0" fontId="0" fillId="0" borderId="20" xfId="0" applyBorder="1"/>
    <xf numFmtId="0" fontId="0" fillId="0" borderId="21" xfId="0" applyBorder="1"/>
    <xf numFmtId="0" fontId="0" fillId="0" borderId="7" xfId="0" applyBorder="1"/>
    <xf numFmtId="0" fontId="0" fillId="4" borderId="9" xfId="0" applyFill="1" applyBorder="1"/>
    <xf numFmtId="0" fontId="0" fillId="4" borderId="15" xfId="0" applyFill="1" applyBorder="1"/>
    <xf numFmtId="0" fontId="0" fillId="0" borderId="28" xfId="0" applyBorder="1"/>
    <xf numFmtId="0" fontId="9" fillId="2" borderId="1" xfId="0" applyFont="1" applyFill="1" applyBorder="1" applyAlignment="1">
      <alignment horizontal="left" vertical="center"/>
    </xf>
    <xf numFmtId="0" fontId="9" fillId="2" borderId="32" xfId="0" applyFont="1" applyFill="1" applyBorder="1" applyAlignment="1">
      <alignment horizontal="center" vertical="center" wrapText="1"/>
    </xf>
    <xf numFmtId="0" fontId="9" fillId="2" borderId="26" xfId="0" applyFont="1" applyFill="1" applyBorder="1" applyAlignment="1">
      <alignment horizontal="center" vertical="center"/>
    </xf>
    <xf numFmtId="0" fontId="10" fillId="2" borderId="27" xfId="0" applyFont="1" applyFill="1" applyBorder="1" applyAlignment="1">
      <alignment horizontal="center" vertical="center"/>
    </xf>
    <xf numFmtId="0" fontId="6" fillId="3" borderId="1" xfId="0" applyFont="1" applyFill="1" applyBorder="1" applyAlignment="1">
      <alignment horizontal="center"/>
    </xf>
    <xf numFmtId="0" fontId="6" fillId="4" borderId="1" xfId="0" applyFont="1" applyFill="1" applyBorder="1" applyAlignment="1">
      <alignment horizontal="center"/>
    </xf>
    <xf numFmtId="0" fontId="6" fillId="5" borderId="1" xfId="0" applyFont="1" applyFill="1" applyBorder="1" applyAlignment="1">
      <alignment horizontal="center"/>
    </xf>
    <xf numFmtId="0" fontId="2" fillId="0" borderId="4" xfId="0" applyFont="1" applyBorder="1"/>
    <xf numFmtId="0" fontId="0" fillId="4" borderId="30" xfId="0" applyFill="1" applyBorder="1" applyAlignment="1">
      <alignment horizontal="center"/>
    </xf>
    <xf numFmtId="0" fontId="0" fillId="5" borderId="30" xfId="0" applyFill="1" applyBorder="1" applyAlignment="1">
      <alignment horizontal="center"/>
    </xf>
    <xf numFmtId="0" fontId="0" fillId="4" borderId="31" xfId="0" applyFill="1" applyBorder="1" applyAlignment="1">
      <alignment horizontal="center"/>
    </xf>
    <xf numFmtId="0" fontId="0" fillId="5" borderId="11" xfId="0" applyFill="1" applyBorder="1" applyAlignment="1">
      <alignment horizontal="center"/>
    </xf>
    <xf numFmtId="0" fontId="0" fillId="5" borderId="23" xfId="0" applyFill="1" applyBorder="1" applyAlignment="1">
      <alignment horizontal="center"/>
    </xf>
    <xf numFmtId="0" fontId="2" fillId="4" borderId="25" xfId="0" applyFont="1" applyFill="1" applyBorder="1" applyAlignment="1">
      <alignment horizontal="center"/>
    </xf>
    <xf numFmtId="0" fontId="2" fillId="4" borderId="26" xfId="0" applyFont="1" applyFill="1" applyBorder="1" applyAlignment="1">
      <alignment horizontal="center"/>
    </xf>
    <xf numFmtId="0" fontId="2" fillId="5" borderId="26" xfId="0" applyFont="1" applyFill="1" applyBorder="1" applyAlignment="1">
      <alignment horizontal="center"/>
    </xf>
    <xf numFmtId="0" fontId="2" fillId="5" borderId="27" xfId="0" applyFont="1" applyFill="1" applyBorder="1" applyAlignment="1">
      <alignment horizontal="center"/>
    </xf>
    <xf numFmtId="0" fontId="9" fillId="2" borderId="26" xfId="0" applyFont="1" applyFill="1" applyBorder="1" applyAlignment="1">
      <alignment horizontal="center" vertical="center" wrapText="1"/>
    </xf>
    <xf numFmtId="0" fontId="0" fillId="6" borderId="29" xfId="0" applyFill="1" applyBorder="1" applyAlignment="1">
      <alignment horizontal="center"/>
    </xf>
    <xf numFmtId="0" fontId="0" fillId="6" borderId="17" xfId="0" applyFill="1" applyBorder="1" applyAlignment="1">
      <alignment horizontal="center"/>
    </xf>
    <xf numFmtId="0" fontId="0" fillId="6" borderId="30" xfId="0" applyFill="1" applyBorder="1" applyAlignment="1">
      <alignment horizontal="left"/>
    </xf>
    <xf numFmtId="0" fontId="0" fillId="6" borderId="11" xfId="0" applyFill="1" applyBorder="1" applyAlignment="1">
      <alignment horizontal="left"/>
    </xf>
    <xf numFmtId="0" fontId="2" fillId="0" borderId="4" xfId="0" applyFont="1" applyBorder="1" applyAlignment="1">
      <alignment horizontal="left"/>
    </xf>
    <xf numFmtId="0" fontId="12" fillId="0" borderId="0" xfId="0" applyFont="1" applyAlignment="1">
      <alignment horizontal="left"/>
    </xf>
    <xf numFmtId="0" fontId="2" fillId="5" borderId="25" xfId="0" applyFont="1" applyFill="1" applyBorder="1" applyAlignment="1">
      <alignment horizontal="center"/>
    </xf>
    <xf numFmtId="0" fontId="3" fillId="0" borderId="7" xfId="0" applyFont="1" applyBorder="1"/>
    <xf numFmtId="0" fontId="3" fillId="0" borderId="13" xfId="0" applyFont="1" applyBorder="1"/>
    <xf numFmtId="0" fontId="3" fillId="0" borderId="10" xfId="0" applyFont="1" applyBorder="1"/>
    <xf numFmtId="0" fontId="3" fillId="0" borderId="9" xfId="0" applyFont="1" applyBorder="1"/>
    <xf numFmtId="0" fontId="3" fillId="0" borderId="15" xfId="0" applyFont="1" applyBorder="1"/>
    <xf numFmtId="0" fontId="3" fillId="4" borderId="12" xfId="0" applyFont="1" applyFill="1" applyBorder="1"/>
    <xf numFmtId="0" fontId="3" fillId="4" borderId="35" xfId="0" applyFont="1" applyFill="1" applyBorder="1"/>
    <xf numFmtId="0" fontId="3" fillId="4" borderId="37" xfId="0" applyFont="1" applyFill="1" applyBorder="1"/>
    <xf numFmtId="0" fontId="10" fillId="2" borderId="27" xfId="0" applyFont="1" applyFill="1" applyBorder="1" applyAlignment="1">
      <alignment horizontal="center" vertical="center" wrapText="1"/>
    </xf>
    <xf numFmtId="0" fontId="0" fillId="6" borderId="28" xfId="0" applyFill="1" applyBorder="1" applyAlignment="1">
      <alignment horizontal="left"/>
    </xf>
    <xf numFmtId="0" fontId="0" fillId="6" borderId="21" xfId="0" applyFill="1" applyBorder="1" applyAlignment="1">
      <alignment horizontal="left"/>
    </xf>
    <xf numFmtId="0" fontId="9" fillId="2" borderId="27" xfId="0" applyFont="1" applyFill="1" applyBorder="1" applyAlignment="1">
      <alignment horizontal="center" vertical="center" wrapText="1"/>
    </xf>
    <xf numFmtId="0" fontId="12" fillId="0" borderId="0" xfId="0" applyFont="1" applyAlignment="1">
      <alignment wrapText="1"/>
    </xf>
    <xf numFmtId="0" fontId="12" fillId="0" borderId="0" xfId="0" applyFont="1" applyAlignment="1">
      <alignment vertical="top" wrapText="1"/>
    </xf>
    <xf numFmtId="0" fontId="10" fillId="2" borderId="3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6" borderId="19" xfId="0" applyFill="1" applyBorder="1"/>
    <xf numFmtId="0" fontId="0" fillId="6" borderId="20" xfId="0" applyFill="1" applyBorder="1"/>
    <xf numFmtId="0" fontId="9" fillId="2" borderId="16" xfId="0" applyFont="1" applyFill="1" applyBorder="1"/>
    <xf numFmtId="0" fontId="9" fillId="2" borderId="42" xfId="0" applyFont="1" applyFill="1" applyBorder="1"/>
    <xf numFmtId="0" fontId="17" fillId="0" borderId="0" xfId="2" applyFont="1" applyAlignment="1">
      <alignment horizontal="left"/>
    </xf>
    <xf numFmtId="0" fontId="3" fillId="4" borderId="50" xfId="0" applyFont="1" applyFill="1" applyBorder="1"/>
    <xf numFmtId="164" fontId="0" fillId="4" borderId="30" xfId="1" applyNumberFormat="1" applyFont="1" applyFill="1" applyBorder="1" applyAlignment="1">
      <alignment horizontal="center"/>
    </xf>
    <xf numFmtId="10" fontId="0" fillId="4" borderId="30" xfId="1" applyNumberFormat="1" applyFont="1" applyFill="1" applyBorder="1" applyAlignment="1">
      <alignment horizontal="center"/>
    </xf>
    <xf numFmtId="164" fontId="2" fillId="4" borderId="26" xfId="0" applyNumberFormat="1" applyFont="1" applyFill="1" applyBorder="1" applyAlignment="1">
      <alignment horizontal="center"/>
    </xf>
    <xf numFmtId="10" fontId="0" fillId="4" borderId="14" xfId="1" applyNumberFormat="1" applyFont="1" applyFill="1" applyBorder="1" applyAlignment="1">
      <alignment horizontal="center"/>
    </xf>
    <xf numFmtId="0" fontId="18" fillId="0" borderId="0" xfId="0" applyFont="1"/>
    <xf numFmtId="0" fontId="9" fillId="2" borderId="55" xfId="0" applyFont="1" applyFill="1" applyBorder="1" applyAlignment="1">
      <alignment horizontal="center" vertical="center" wrapText="1"/>
    </xf>
    <xf numFmtId="0" fontId="3" fillId="0" borderId="19" xfId="0" applyFont="1" applyBorder="1"/>
    <xf numFmtId="0" fontId="3" fillId="0" borderId="21" xfId="0" applyFont="1" applyBorder="1"/>
    <xf numFmtId="0" fontId="12" fillId="0" borderId="0" xfId="0" applyFont="1" applyAlignment="1">
      <alignment vertical="top"/>
    </xf>
    <xf numFmtId="0" fontId="0" fillId="0" borderId="0" xfId="0" applyAlignment="1"/>
    <xf numFmtId="0" fontId="4" fillId="2" borderId="0" xfId="0" applyFont="1" applyFill="1" applyAlignment="1"/>
    <xf numFmtId="0" fontId="23" fillId="0" borderId="0" xfId="3"/>
    <xf numFmtId="0" fontId="14" fillId="0" borderId="0" xfId="0" applyFont="1" applyAlignment="1"/>
    <xf numFmtId="0" fontId="2" fillId="0" borderId="0" xfId="0" applyFont="1"/>
    <xf numFmtId="0" fontId="12" fillId="0" borderId="0" xfId="0" applyFont="1" applyAlignment="1"/>
    <xf numFmtId="0" fontId="9" fillId="0" borderId="0" xfId="0" applyFont="1" applyFill="1" applyAlignment="1">
      <alignment horizontal="left" vertical="top"/>
    </xf>
    <xf numFmtId="0" fontId="0" fillId="0" borderId="0" xfId="0" applyFill="1"/>
    <xf numFmtId="0" fontId="9" fillId="2" borderId="55" xfId="4" applyFont="1" applyFill="1" applyBorder="1" applyAlignment="1">
      <alignment horizontal="center" vertical="center" wrapText="1"/>
    </xf>
    <xf numFmtId="0" fontId="12" fillId="0" borderId="0" xfId="0" applyFont="1"/>
    <xf numFmtId="0" fontId="24" fillId="0" borderId="77" xfId="0" applyFont="1" applyFill="1" applyBorder="1" applyAlignment="1">
      <alignment vertical="center" wrapText="1"/>
    </xf>
    <xf numFmtId="0" fontId="24" fillId="0" borderId="78" xfId="0" applyFont="1" applyFill="1" applyBorder="1" applyAlignment="1">
      <alignment vertical="center" wrapText="1"/>
    </xf>
    <xf numFmtId="0" fontId="24" fillId="0" borderId="79" xfId="0" applyFont="1" applyFill="1" applyBorder="1" applyAlignment="1">
      <alignment vertical="center" wrapText="1"/>
    </xf>
    <xf numFmtId="0" fontId="26" fillId="2" borderId="55" xfId="4" applyFont="1" applyFill="1" applyBorder="1" applyAlignment="1">
      <alignment horizontal="center" vertical="center" wrapText="1"/>
    </xf>
    <xf numFmtId="0" fontId="19" fillId="0" borderId="0" xfId="0" applyFont="1"/>
    <xf numFmtId="0" fontId="19" fillId="0" borderId="34" xfId="4" applyFont="1" applyFill="1" applyBorder="1" applyAlignment="1">
      <alignment vertical="center" wrapText="1"/>
    </xf>
    <xf numFmtId="0" fontId="19" fillId="0" borderId="34" xfId="4" applyFont="1" applyFill="1" applyBorder="1" applyAlignment="1">
      <alignment horizontal="center" vertical="center" wrapText="1"/>
    </xf>
    <xf numFmtId="0" fontId="19" fillId="0" borderId="35" xfId="4" applyFont="1" applyFill="1" applyBorder="1" applyAlignment="1">
      <alignment vertical="center" wrapText="1"/>
    </xf>
    <xf numFmtId="0" fontId="19" fillId="0" borderId="11" xfId="4" applyFont="1" applyFill="1" applyBorder="1" applyAlignment="1">
      <alignment vertical="center" wrapText="1"/>
    </xf>
    <xf numFmtId="0" fontId="19" fillId="0" borderId="11" xfId="4" applyFont="1" applyFill="1" applyBorder="1" applyAlignment="1">
      <alignment horizontal="center" vertical="center" wrapText="1"/>
    </xf>
    <xf numFmtId="0" fontId="19" fillId="0" borderId="37" xfId="4" applyFont="1" applyFill="1" applyBorder="1" applyAlignment="1">
      <alignment vertical="center" wrapText="1"/>
    </xf>
    <xf numFmtId="0" fontId="19" fillId="0" borderId="74" xfId="4" applyFont="1" applyFill="1" applyBorder="1" applyAlignment="1">
      <alignment vertical="center" wrapText="1"/>
    </xf>
    <xf numFmtId="0" fontId="19" fillId="0" borderId="74" xfId="4" applyFont="1" applyFill="1" applyBorder="1" applyAlignment="1">
      <alignment horizontal="center" vertical="center" wrapText="1"/>
    </xf>
    <xf numFmtId="0" fontId="19" fillId="0" borderId="75" xfId="4" applyFont="1" applyFill="1" applyBorder="1" applyAlignment="1">
      <alignment vertical="center" wrapText="1"/>
    </xf>
    <xf numFmtId="0" fontId="26" fillId="2" borderId="57" xfId="4" applyFont="1" applyFill="1" applyBorder="1" applyAlignment="1">
      <alignment horizontal="center" vertical="center" wrapText="1"/>
    </xf>
    <xf numFmtId="0" fontId="19" fillId="0" borderId="76" xfId="4" applyFont="1" applyFill="1" applyBorder="1" applyAlignment="1">
      <alignment vertical="center" wrapText="1"/>
    </xf>
    <xf numFmtId="0" fontId="19" fillId="0" borderId="17" xfId="4" applyFont="1" applyFill="1" applyBorder="1" applyAlignment="1">
      <alignment vertical="center" wrapText="1"/>
    </xf>
    <xf numFmtId="0" fontId="19" fillId="0" borderId="54" xfId="4" applyFont="1" applyFill="1" applyBorder="1" applyAlignment="1">
      <alignment vertical="center" wrapText="1"/>
    </xf>
    <xf numFmtId="0" fontId="19" fillId="0" borderId="77" xfId="4" applyFont="1" applyFill="1" applyBorder="1" applyAlignment="1">
      <alignment vertical="center" wrapText="1"/>
    </xf>
    <xf numFmtId="0" fontId="19" fillId="0" borderId="78" xfId="4" applyFont="1" applyFill="1" applyBorder="1" applyAlignment="1">
      <alignment vertical="center" wrapText="1"/>
    </xf>
    <xf numFmtId="0" fontId="19" fillId="0" borderId="79" xfId="4" applyFont="1" applyFill="1" applyBorder="1" applyAlignment="1">
      <alignment vertical="center" wrapText="1"/>
    </xf>
    <xf numFmtId="0" fontId="28" fillId="0" borderId="0" xfId="0" applyFont="1" applyFill="1" applyAlignment="1">
      <alignment horizontal="left" vertical="top"/>
    </xf>
    <xf numFmtId="0" fontId="24" fillId="0" borderId="0" xfId="0" applyFont="1" applyFill="1" applyBorder="1" applyAlignment="1">
      <alignment vertical="center" wrapText="1"/>
    </xf>
    <xf numFmtId="0" fontId="12" fillId="0" borderId="0" xfId="0" applyFont="1" applyFill="1" applyBorder="1" applyAlignment="1">
      <alignment horizontal="left" vertical="top" wrapText="1"/>
    </xf>
    <xf numFmtId="0" fontId="27" fillId="0" borderId="0" xfId="0" applyFont="1" applyFill="1" applyAlignment="1">
      <alignment horizontal="left" vertical="top"/>
    </xf>
    <xf numFmtId="0" fontId="29" fillId="2" borderId="1" xfId="0" applyFont="1" applyFill="1" applyBorder="1"/>
    <xf numFmtId="0" fontId="30" fillId="0" borderId="7" xfId="4" applyFont="1" applyFill="1" applyBorder="1" applyAlignment="1">
      <alignment horizontal="left" vertical="center" wrapText="1"/>
    </xf>
    <xf numFmtId="0" fontId="30" fillId="0" borderId="10" xfId="4" applyFont="1" applyFill="1" applyBorder="1" applyAlignment="1">
      <alignment horizontal="left" vertical="center" wrapText="1"/>
    </xf>
    <xf numFmtId="0" fontId="30" fillId="0" borderId="13" xfId="4" applyFont="1" applyFill="1" applyBorder="1" applyAlignment="1">
      <alignment horizontal="left" vertical="center" wrapText="1"/>
    </xf>
    <xf numFmtId="0" fontId="29" fillId="2" borderId="4" xfId="0" applyFont="1" applyFill="1" applyBorder="1"/>
    <xf numFmtId="0" fontId="12" fillId="0" borderId="30" xfId="0" applyFont="1" applyBorder="1" applyAlignment="1">
      <alignment horizontal="center" vertical="center"/>
    </xf>
    <xf numFmtId="0" fontId="12" fillId="0" borderId="11" xfId="0" applyFont="1" applyBorder="1" applyAlignment="1">
      <alignment horizontal="center" vertical="center"/>
    </xf>
    <xf numFmtId="0" fontId="12" fillId="0" borderId="74" xfId="0" applyFont="1" applyBorder="1" applyAlignment="1">
      <alignment horizontal="center" vertical="center"/>
    </xf>
    <xf numFmtId="0" fontId="29" fillId="2" borderId="81" xfId="0" applyFont="1" applyFill="1" applyBorder="1" applyAlignment="1"/>
    <xf numFmtId="0" fontId="31" fillId="0" borderId="88" xfId="0" applyFont="1" applyBorder="1" applyAlignment="1">
      <alignment horizontal="left" vertical="center" wrapText="1"/>
    </xf>
    <xf numFmtId="0" fontId="31" fillId="0" borderId="20" xfId="0" applyFont="1" applyBorder="1" applyAlignment="1">
      <alignment horizontal="left" vertical="center" wrapText="1"/>
    </xf>
    <xf numFmtId="0" fontId="31" fillId="0" borderId="21" xfId="0" applyFont="1" applyBorder="1" applyAlignment="1">
      <alignment horizontal="left" vertical="center" wrapText="1"/>
    </xf>
    <xf numFmtId="0" fontId="29" fillId="2" borderId="60" xfId="3" applyFont="1" applyFill="1" applyBorder="1" applyAlignment="1">
      <alignment horizontal="center" vertical="center" wrapText="1"/>
    </xf>
    <xf numFmtId="0" fontId="32" fillId="0" borderId="0" xfId="3" applyFont="1"/>
    <xf numFmtId="0" fontId="33" fillId="0" borderId="61" xfId="3" applyFont="1" applyBorder="1" applyAlignment="1">
      <alignment horizontal="center" vertical="center" wrapText="1"/>
    </xf>
    <xf numFmtId="0" fontId="34" fillId="0" borderId="62" xfId="3" applyFont="1" applyBorder="1" applyAlignment="1">
      <alignment vertical="center" wrapText="1"/>
    </xf>
    <xf numFmtId="0" fontId="33" fillId="0" borderId="63" xfId="3" applyFont="1" applyBorder="1" applyAlignment="1">
      <alignment vertical="center" wrapText="1"/>
    </xf>
    <xf numFmtId="0" fontId="33" fillId="0" borderId="64" xfId="3" applyFont="1" applyBorder="1" applyAlignment="1">
      <alignment horizontal="center" vertical="center" wrapText="1"/>
    </xf>
    <xf numFmtId="0" fontId="34" fillId="0" borderId="65" xfId="3" applyFont="1" applyBorder="1" applyAlignment="1">
      <alignment vertical="center" wrapText="1"/>
    </xf>
    <xf numFmtId="0" fontId="33" fillId="0" borderId="66" xfId="3" applyFont="1" applyBorder="1" applyAlignment="1">
      <alignment vertical="top" wrapText="1"/>
    </xf>
    <xf numFmtId="0" fontId="33" fillId="0" borderId="66" xfId="3" applyFont="1" applyBorder="1" applyAlignment="1">
      <alignment vertical="center" wrapText="1"/>
    </xf>
    <xf numFmtId="0" fontId="33" fillId="0" borderId="67" xfId="3" applyFont="1" applyBorder="1" applyAlignment="1">
      <alignment horizontal="center" vertical="center" wrapText="1"/>
    </xf>
    <xf numFmtId="0" fontId="34" fillId="0" borderId="68" xfId="3" applyFont="1" applyBorder="1" applyAlignment="1">
      <alignment vertical="center" wrapText="1"/>
    </xf>
    <xf numFmtId="0" fontId="33" fillId="0" borderId="69" xfId="3" applyFont="1" applyBorder="1" applyAlignment="1">
      <alignment vertical="center" wrapText="1"/>
    </xf>
    <xf numFmtId="0" fontId="34" fillId="0" borderId="89" xfId="3" applyFont="1" applyBorder="1" applyAlignment="1">
      <alignment vertical="center" wrapText="1"/>
    </xf>
    <xf numFmtId="0" fontId="33" fillId="0" borderId="90" xfId="3" applyFont="1" applyBorder="1" applyAlignment="1">
      <alignment horizontal="center" vertical="center" wrapText="1"/>
    </xf>
    <xf numFmtId="0" fontId="33" fillId="0" borderId="91" xfId="3" applyFont="1" applyBorder="1" applyAlignment="1">
      <alignment vertical="center" wrapText="1"/>
    </xf>
    <xf numFmtId="0" fontId="0" fillId="3" borderId="17" xfId="0" applyFill="1" applyBorder="1" applyAlignment="1" applyProtection="1">
      <alignment horizontal="center"/>
      <protection locked="0"/>
    </xf>
    <xf numFmtId="0" fontId="0" fillId="3" borderId="3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23" xfId="0" applyFill="1" applyBorder="1" applyAlignment="1" applyProtection="1">
      <alignment horizontal="center"/>
      <protection locked="0"/>
    </xf>
    <xf numFmtId="0" fontId="0" fillId="3" borderId="3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24" xfId="0" applyFill="1" applyBorder="1" applyAlignment="1" applyProtection="1">
      <alignment horizontal="center"/>
      <protection locked="0"/>
    </xf>
    <xf numFmtId="0" fontId="2" fillId="3" borderId="27" xfId="0" applyFont="1" applyFill="1" applyBorder="1" applyAlignment="1" applyProtection="1">
      <alignment horizontal="center"/>
      <protection locked="0"/>
    </xf>
    <xf numFmtId="0" fontId="0" fillId="3" borderId="29" xfId="0" applyFill="1" applyBorder="1" applyAlignment="1" applyProtection="1">
      <alignment horizontal="center"/>
      <protection locked="0"/>
    </xf>
    <xf numFmtId="0" fontId="0" fillId="3" borderId="18"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3" borderId="28" xfId="0" applyFill="1" applyBorder="1" applyAlignment="1" applyProtection="1">
      <alignment horizontal="left"/>
      <protection locked="0"/>
    </xf>
    <xf numFmtId="0" fontId="0" fillId="3" borderId="21" xfId="0" applyFill="1" applyBorder="1" applyAlignment="1" applyProtection="1">
      <alignment horizontal="left"/>
      <protection locked="0"/>
    </xf>
    <xf numFmtId="0" fontId="0" fillId="0" borderId="0" xfId="0" applyProtection="1">
      <protection locked="0"/>
    </xf>
    <xf numFmtId="0" fontId="12" fillId="0" borderId="0" xfId="0" applyFont="1" applyAlignment="1" applyProtection="1">
      <alignment vertical="top"/>
      <protection locked="0"/>
    </xf>
    <xf numFmtId="0" fontId="12" fillId="0" borderId="0" xfId="0" applyFont="1" applyAlignment="1" applyProtection="1">
      <protection locked="0"/>
    </xf>
    <xf numFmtId="0" fontId="0" fillId="0" borderId="0" xfId="0" applyAlignment="1" applyProtection="1">
      <protection locked="0"/>
    </xf>
    <xf numFmtId="0" fontId="0" fillId="3" borderId="30" xfId="0" applyFill="1" applyBorder="1" applyAlignment="1" applyProtection="1">
      <alignment wrapText="1"/>
      <protection locked="0"/>
    </xf>
    <xf numFmtId="0" fontId="0" fillId="3" borderId="51" xfId="0" applyFill="1" applyBorder="1" applyAlignment="1" applyProtection="1">
      <alignment wrapText="1"/>
      <protection locked="0"/>
    </xf>
    <xf numFmtId="0" fontId="0" fillId="3" borderId="11" xfId="0" applyFill="1" applyBorder="1" applyAlignment="1" applyProtection="1">
      <protection locked="0"/>
    </xf>
    <xf numFmtId="0" fontId="0" fillId="3" borderId="45" xfId="0" applyFill="1" applyBorder="1" applyAlignment="1" applyProtection="1">
      <protection locked="0"/>
    </xf>
    <xf numFmtId="0" fontId="0" fillId="3" borderId="14" xfId="0" applyFill="1" applyBorder="1" applyAlignment="1" applyProtection="1">
      <protection locked="0"/>
    </xf>
    <xf numFmtId="0" fontId="0" fillId="3" borderId="46" xfId="0" applyFill="1" applyBorder="1" applyAlignment="1" applyProtection="1">
      <protection locked="0"/>
    </xf>
    <xf numFmtId="0" fontId="0" fillId="3" borderId="20" xfId="0" applyFill="1" applyBorder="1" applyProtection="1">
      <protection locked="0"/>
    </xf>
    <xf numFmtId="0" fontId="0" fillId="3" borderId="21" xfId="0" applyFill="1" applyBorder="1" applyProtection="1">
      <protection locked="0"/>
    </xf>
    <xf numFmtId="0" fontId="0" fillId="3" borderId="45" xfId="0" applyFill="1" applyBorder="1" applyProtection="1">
      <protection locked="0"/>
    </xf>
    <xf numFmtId="0" fontId="0" fillId="3" borderId="46" xfId="0" applyFill="1" applyBorder="1" applyProtection="1">
      <protection locked="0"/>
    </xf>
    <xf numFmtId="0" fontId="0" fillId="3" borderId="17" xfId="0" applyFill="1" applyBorder="1" applyProtection="1">
      <protection locked="0"/>
    </xf>
    <xf numFmtId="0" fontId="0" fillId="3" borderId="47" xfId="0" applyFill="1" applyBorder="1" applyAlignment="1" applyProtection="1">
      <alignment horizontal="center"/>
      <protection locked="0"/>
    </xf>
    <xf numFmtId="0" fontId="0" fillId="3" borderId="44" xfId="0" applyFill="1" applyBorder="1" applyAlignment="1" applyProtection="1">
      <alignment horizontal="center"/>
      <protection locked="0"/>
    </xf>
    <xf numFmtId="0" fontId="0" fillId="3" borderId="45" xfId="0" applyFill="1" applyBorder="1" applyAlignment="1" applyProtection="1">
      <alignment horizontal="center"/>
      <protection locked="0"/>
    </xf>
    <xf numFmtId="0" fontId="0" fillId="3" borderId="22" xfId="0" applyFill="1" applyBorder="1" applyProtection="1">
      <protection locked="0"/>
    </xf>
    <xf numFmtId="0" fontId="0" fillId="3" borderId="18" xfId="0" applyFill="1" applyBorder="1" applyProtection="1">
      <protection locked="0"/>
    </xf>
    <xf numFmtId="0" fontId="3" fillId="0" borderId="40" xfId="0" applyFont="1" applyBorder="1" applyAlignment="1">
      <alignment horizontal="left"/>
    </xf>
    <xf numFmtId="0" fontId="3" fillId="0" borderId="41" xfId="0" applyFont="1" applyBorder="1" applyAlignment="1">
      <alignment horizontal="left"/>
    </xf>
    <xf numFmtId="0" fontId="3" fillId="0" borderId="46" xfId="0" applyFont="1" applyBorder="1" applyAlignment="1">
      <alignment horizontal="left"/>
    </xf>
    <xf numFmtId="0" fontId="3" fillId="0" borderId="43" xfId="0" applyFont="1" applyBorder="1" applyAlignment="1">
      <alignment horizontal="left" wrapText="1"/>
    </xf>
    <xf numFmtId="0" fontId="3" fillId="0" borderId="44" xfId="0" applyFont="1" applyBorder="1" applyAlignment="1">
      <alignment horizontal="left" wrapText="1"/>
    </xf>
    <xf numFmtId="0" fontId="3" fillId="0" borderId="45" xfId="0" applyFont="1" applyBorder="1" applyAlignment="1">
      <alignment horizontal="left" wrapText="1"/>
    </xf>
    <xf numFmtId="0" fontId="3" fillId="0" borderId="43" xfId="0" applyFont="1" applyBorder="1" applyAlignment="1">
      <alignment horizontal="left"/>
    </xf>
    <xf numFmtId="0" fontId="3" fillId="0" borderId="44" xfId="0" applyFont="1" applyBorder="1" applyAlignment="1">
      <alignment horizontal="left"/>
    </xf>
    <xf numFmtId="0" fontId="3" fillId="0" borderId="45" xfId="0" applyFont="1" applyBorder="1" applyAlignment="1">
      <alignment horizontal="left"/>
    </xf>
    <xf numFmtId="0" fontId="3" fillId="0" borderId="38" xfId="0" applyFont="1" applyBorder="1" applyAlignment="1">
      <alignment horizontal="left"/>
    </xf>
    <xf numFmtId="0" fontId="3" fillId="0" borderId="39" xfId="0" applyFont="1" applyBorder="1" applyAlignment="1">
      <alignment horizontal="left"/>
    </xf>
    <xf numFmtId="0" fontId="3" fillId="0" borderId="42" xfId="0" applyFont="1" applyBorder="1" applyAlignment="1">
      <alignment horizontal="left"/>
    </xf>
    <xf numFmtId="0" fontId="21" fillId="4" borderId="4" xfId="0" applyFont="1" applyFill="1" applyBorder="1" applyAlignment="1">
      <alignment horizontal="left"/>
    </xf>
    <xf numFmtId="0" fontId="21" fillId="4" borderId="5" xfId="0" applyFont="1" applyFill="1" applyBorder="1" applyAlignment="1">
      <alignment horizontal="left"/>
    </xf>
    <xf numFmtId="0" fontId="21" fillId="4" borderId="6" xfId="0" applyFont="1" applyFill="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0" fillId="0" borderId="33" xfId="0" applyBorder="1" applyAlignment="1">
      <alignment horizontal="left"/>
    </xf>
    <xf numFmtId="0" fontId="0" fillId="0" borderId="34" xfId="0" applyBorder="1" applyAlignment="1">
      <alignment horizontal="left"/>
    </xf>
    <xf numFmtId="0" fontId="0" fillId="0" borderId="36" xfId="0" applyBorder="1" applyAlignment="1">
      <alignment horizontal="left"/>
    </xf>
    <xf numFmtId="0" fontId="0" fillId="0" borderId="11" xfId="0" applyBorder="1" applyAlignment="1">
      <alignment horizontal="left"/>
    </xf>
    <xf numFmtId="0" fontId="0" fillId="0" borderId="49" xfId="0" applyBorder="1" applyAlignment="1">
      <alignment horizontal="left"/>
    </xf>
    <xf numFmtId="0" fontId="0" fillId="0" borderId="23" xfId="0" applyBorder="1" applyAlignment="1">
      <alignment horizontal="left"/>
    </xf>
    <xf numFmtId="0" fontId="4" fillId="2" borderId="0" xfId="0" applyFont="1" applyFill="1" applyAlignment="1">
      <alignment horizontal="left"/>
    </xf>
    <xf numFmtId="0" fontId="22" fillId="2" borderId="0" xfId="2" applyFont="1" applyFill="1" applyAlignment="1">
      <alignment horizontal="left"/>
    </xf>
    <xf numFmtId="0" fontId="5" fillId="0" borderId="0" xfId="0" applyFont="1" applyAlignment="1">
      <alignment horizontal="center" vertical="center" wrapText="1"/>
    </xf>
    <xf numFmtId="0" fontId="13" fillId="0" borderId="0" xfId="0" applyFont="1" applyAlignment="1">
      <alignment horizontal="center" vertic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3" fillId="3" borderId="11"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protection locked="0"/>
    </xf>
    <xf numFmtId="0" fontId="3" fillId="3" borderId="15" xfId="0" applyFont="1" applyFill="1" applyBorder="1" applyAlignment="1" applyProtection="1">
      <alignment horizontal="center"/>
      <protection locked="0"/>
    </xf>
    <xf numFmtId="0" fontId="4" fillId="2" borderId="3" xfId="0" applyFont="1" applyFill="1" applyBorder="1" applyAlignment="1">
      <alignment horizontal="left"/>
    </xf>
    <xf numFmtId="0" fontId="4" fillId="2" borderId="0" xfId="0" applyFont="1" applyFill="1" applyAlignment="1">
      <alignment horizontal="center"/>
    </xf>
    <xf numFmtId="0" fontId="3" fillId="3" borderId="16"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protection locked="0"/>
    </xf>
    <xf numFmtId="0" fontId="4" fillId="2" borderId="3" xfId="0" applyFont="1" applyFill="1" applyBorder="1" applyAlignment="1">
      <alignment horizontal="center"/>
    </xf>
    <xf numFmtId="0" fontId="12" fillId="0" borderId="0" xfId="0" applyFont="1" applyAlignment="1">
      <alignment horizontal="left"/>
    </xf>
    <xf numFmtId="0" fontId="0" fillId="0" borderId="0" xfId="0" applyAlignment="1">
      <alignment horizontal="left"/>
    </xf>
    <xf numFmtId="0" fontId="14" fillId="0" borderId="0" xfId="0" applyFont="1" applyAlignment="1">
      <alignment horizontal="center"/>
    </xf>
    <xf numFmtId="0" fontId="7" fillId="0" borderId="0" xfId="0" applyFont="1" applyAlignment="1">
      <alignment horizontal="center"/>
    </xf>
    <xf numFmtId="0" fontId="0" fillId="4" borderId="8" xfId="0" applyFill="1" applyBorder="1" applyAlignment="1">
      <alignment horizontal="center"/>
    </xf>
    <xf numFmtId="0" fontId="0" fillId="4" borderId="9" xfId="0" applyFill="1" applyBorder="1" applyAlignment="1">
      <alignment horizontal="center"/>
    </xf>
    <xf numFmtId="0" fontId="0" fillId="4" borderId="14" xfId="0" applyFill="1" applyBorder="1" applyAlignment="1">
      <alignment horizontal="center"/>
    </xf>
    <xf numFmtId="0" fontId="0" fillId="4" borderId="15" xfId="0" applyFill="1" applyBorder="1" applyAlignment="1">
      <alignment horizontal="center"/>
    </xf>
    <xf numFmtId="0" fontId="2" fillId="0" borderId="0" xfId="0" applyFont="1" applyAlignment="1">
      <alignment horizontal="left"/>
    </xf>
    <xf numFmtId="0" fontId="0" fillId="0" borderId="0" xfId="0" applyAlignment="1">
      <alignment horizontal="center"/>
    </xf>
    <xf numFmtId="0" fontId="9" fillId="2" borderId="55" xfId="0" applyFont="1" applyFill="1" applyBorder="1" applyAlignment="1">
      <alignment horizontal="left" vertical="center"/>
    </xf>
    <xf numFmtId="0" fontId="0" fillId="6" borderId="59" xfId="0" applyFill="1" applyBorder="1" applyAlignment="1">
      <alignment horizontal="left" wrapText="1"/>
    </xf>
    <xf numFmtId="0" fontId="0" fillId="6" borderId="29" xfId="0" applyFill="1" applyBorder="1" applyAlignment="1">
      <alignment horizontal="left" wrapText="1"/>
    </xf>
    <xf numFmtId="0" fontId="0" fillId="6" borderId="43" xfId="0" applyFill="1" applyBorder="1" applyAlignment="1"/>
    <xf numFmtId="0" fontId="0" fillId="6" borderId="17" xfId="0" applyFill="1" applyBorder="1" applyAlignment="1"/>
    <xf numFmtId="0" fontId="0" fillId="6" borderId="43" xfId="0" applyFill="1" applyBorder="1" applyAlignment="1">
      <alignment horizontal="left"/>
    </xf>
    <xf numFmtId="0" fontId="0" fillId="6" borderId="17" xfId="0" applyFill="1" applyBorder="1" applyAlignment="1">
      <alignment horizontal="left"/>
    </xf>
    <xf numFmtId="0" fontId="0" fillId="6" borderId="40" xfId="0" applyFill="1" applyBorder="1" applyAlignment="1">
      <alignment horizontal="left"/>
    </xf>
    <xf numFmtId="0" fontId="0" fillId="6" borderId="18" xfId="0" applyFill="1" applyBorder="1" applyAlignment="1">
      <alignment horizontal="left"/>
    </xf>
    <xf numFmtId="0" fontId="12" fillId="0" borderId="0" xfId="0" applyFont="1" applyAlignment="1">
      <alignment horizontal="left" vertical="top"/>
    </xf>
    <xf numFmtId="0" fontId="12" fillId="0" borderId="0" xfId="0" applyFont="1" applyAlignment="1">
      <alignment horizontal="left" vertical="top" wrapText="1"/>
    </xf>
    <xf numFmtId="0" fontId="19" fillId="6" borderId="48" xfId="0" applyFont="1" applyFill="1" applyBorder="1" applyAlignment="1">
      <alignment horizontal="left" wrapText="1"/>
    </xf>
    <xf numFmtId="0" fontId="19" fillId="6" borderId="41" xfId="0" applyFont="1" applyFill="1" applyBorder="1" applyAlignment="1">
      <alignment horizontal="left" wrapText="1"/>
    </xf>
    <xf numFmtId="0" fontId="19" fillId="6" borderId="18" xfId="0" applyFont="1" applyFill="1" applyBorder="1" applyAlignment="1">
      <alignment horizontal="left" wrapText="1"/>
    </xf>
    <xf numFmtId="0" fontId="9" fillId="2" borderId="56" xfId="0" applyFont="1" applyFill="1" applyBorder="1" applyAlignment="1">
      <alignment horizontal="center" vertical="center" wrapText="1"/>
    </xf>
    <xf numFmtId="0" fontId="9" fillId="2" borderId="58"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20" fillId="6" borderId="82" xfId="0" applyFont="1" applyFill="1" applyBorder="1" applyAlignment="1">
      <alignment horizontal="left" vertical="center" wrapText="1"/>
    </xf>
    <xf numFmtId="0" fontId="20" fillId="6" borderId="92" xfId="0" applyFont="1" applyFill="1" applyBorder="1" applyAlignment="1">
      <alignment horizontal="left" vertical="center" wrapText="1"/>
    </xf>
    <xf numFmtId="0" fontId="20" fillId="6" borderId="76" xfId="0" applyFont="1" applyFill="1" applyBorder="1" applyAlignment="1">
      <alignment horizontal="left" vertical="center" wrapText="1"/>
    </xf>
    <xf numFmtId="0" fontId="19" fillId="6" borderId="47" xfId="0" applyFont="1" applyFill="1" applyBorder="1" applyAlignment="1">
      <alignment horizontal="left" vertical="center" wrapText="1"/>
    </xf>
    <xf numFmtId="0" fontId="19" fillId="6" borderId="44" xfId="0" applyFont="1" applyFill="1" applyBorder="1" applyAlignment="1">
      <alignment horizontal="left" vertical="center" wrapText="1"/>
    </xf>
    <xf numFmtId="0" fontId="19" fillId="6" borderId="17" xfId="0" applyFont="1" applyFill="1" applyBorder="1" applyAlignment="1">
      <alignment horizontal="left" vertical="center" wrapText="1"/>
    </xf>
    <xf numFmtId="0" fontId="19" fillId="6" borderId="47" xfId="0" applyFont="1" applyFill="1" applyBorder="1" applyAlignment="1">
      <alignment horizontal="left" wrapText="1"/>
    </xf>
    <xf numFmtId="0" fontId="19" fillId="6" borderId="44" xfId="0" applyFont="1" applyFill="1" applyBorder="1" applyAlignment="1">
      <alignment horizontal="left" wrapText="1"/>
    </xf>
    <xf numFmtId="0" fontId="19" fillId="6" borderId="17" xfId="0" applyFont="1" applyFill="1" applyBorder="1" applyAlignment="1">
      <alignment horizontal="left" wrapText="1"/>
    </xf>
    <xf numFmtId="0" fontId="0" fillId="3" borderId="47" xfId="0" applyFill="1" applyBorder="1" applyAlignment="1" applyProtection="1">
      <alignment horizontal="center"/>
      <protection locked="0"/>
    </xf>
    <xf numFmtId="0" fontId="0" fillId="3" borderId="44" xfId="0" applyFill="1" applyBorder="1" applyAlignment="1" applyProtection="1">
      <alignment horizontal="center"/>
      <protection locked="0"/>
    </xf>
    <xf numFmtId="0" fontId="0" fillId="3" borderId="45" xfId="0" applyFill="1" applyBorder="1" applyAlignment="1" applyProtection="1">
      <alignment horizontal="center"/>
      <protection locked="0"/>
    </xf>
    <xf numFmtId="0" fontId="0" fillId="6" borderId="10" xfId="0" applyFill="1" applyBorder="1" applyAlignment="1">
      <alignment horizontal="left"/>
    </xf>
    <xf numFmtId="0" fontId="0" fillId="6" borderId="11" xfId="0" applyFill="1" applyBorder="1" applyAlignment="1">
      <alignment horizontal="left"/>
    </xf>
    <xf numFmtId="0" fontId="0" fillId="6" borderId="12" xfId="0" applyFill="1" applyBorder="1" applyAlignment="1">
      <alignment horizontal="left"/>
    </xf>
    <xf numFmtId="0" fontId="28" fillId="0" borderId="0" xfId="0" applyFont="1" applyFill="1" applyAlignment="1">
      <alignment horizontal="left" vertical="top"/>
    </xf>
    <xf numFmtId="0" fontId="9" fillId="2" borderId="57" xfId="4" applyFont="1" applyFill="1" applyBorder="1" applyAlignment="1">
      <alignment horizontal="center" vertical="center" wrapText="1"/>
    </xf>
    <xf numFmtId="0" fontId="9" fillId="2" borderId="55" xfId="4" applyFont="1" applyFill="1" applyBorder="1" applyAlignment="1">
      <alignment horizontal="center" vertical="center" wrapText="1"/>
    </xf>
    <xf numFmtId="0" fontId="12" fillId="0" borderId="76" xfId="0" applyFont="1" applyFill="1" applyBorder="1" applyAlignment="1">
      <alignment horizontal="left" vertical="top" wrapText="1"/>
    </xf>
    <xf numFmtId="0" fontId="12" fillId="0" borderId="34" xfId="0" applyFont="1" applyFill="1" applyBorder="1" applyAlignment="1">
      <alignment horizontal="left" vertical="top" wrapText="1"/>
    </xf>
    <xf numFmtId="0" fontId="12" fillId="0" borderId="11" xfId="0" applyFont="1" applyFill="1" applyBorder="1" applyAlignment="1">
      <alignment horizontal="left" vertical="top" wrapText="1"/>
    </xf>
    <xf numFmtId="0" fontId="12" fillId="0" borderId="37" xfId="0" applyFont="1" applyFill="1" applyBorder="1" applyAlignment="1">
      <alignment horizontal="left" vertical="top" wrapText="1"/>
    </xf>
    <xf numFmtId="0" fontId="0" fillId="6" borderId="10"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70" xfId="0" applyFill="1" applyBorder="1" applyAlignment="1">
      <alignment horizontal="left"/>
    </xf>
    <xf numFmtId="0" fontId="0" fillId="6" borderId="23" xfId="0" applyFill="1" applyBorder="1" applyAlignment="1">
      <alignment horizontal="left"/>
    </xf>
    <xf numFmtId="0" fontId="0" fillId="6" borderId="24" xfId="0" applyFill="1" applyBorder="1" applyAlignment="1">
      <alignment horizontal="left"/>
    </xf>
    <xf numFmtId="0" fontId="0" fillId="3" borderId="52" xfId="0" applyFill="1" applyBorder="1" applyAlignment="1" applyProtection="1">
      <alignment horizontal="center"/>
      <protection locked="0"/>
    </xf>
    <xf numFmtId="0" fontId="0" fillId="3" borderId="53" xfId="0" applyFill="1" applyBorder="1" applyAlignment="1" applyProtection="1">
      <alignment horizontal="center"/>
      <protection locked="0"/>
    </xf>
    <xf numFmtId="0" fontId="0" fillId="3" borderId="71" xfId="0" applyFill="1" applyBorder="1" applyAlignment="1" applyProtection="1">
      <alignment horizontal="center"/>
      <protection locked="0"/>
    </xf>
    <xf numFmtId="0" fontId="9" fillId="2" borderId="8" xfId="0" applyFont="1" applyFill="1" applyBorder="1" applyAlignment="1">
      <alignment horizontal="center"/>
    </xf>
    <xf numFmtId="0" fontId="9" fillId="2" borderId="9" xfId="0" applyFont="1" applyFill="1" applyBorder="1" applyAlignment="1">
      <alignment horizontal="center"/>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0" fillId="6" borderId="13" xfId="0" applyFill="1" applyBorder="1" applyAlignment="1">
      <alignment horizontal="left"/>
    </xf>
    <xf numFmtId="0" fontId="0" fillId="6" borderId="14" xfId="0" applyFill="1" applyBorder="1" applyAlignment="1">
      <alignment horizontal="left"/>
    </xf>
    <xf numFmtId="0" fontId="0" fillId="6" borderId="72" xfId="0" applyFill="1" applyBorder="1" applyAlignment="1">
      <alignment horizontal="left"/>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12" fillId="0" borderId="17" xfId="0" applyFont="1" applyFill="1" applyBorder="1" applyAlignment="1">
      <alignment horizontal="left" vertical="top" wrapText="1"/>
    </xf>
    <xf numFmtId="0" fontId="12" fillId="0" borderId="54" xfId="0" applyFont="1" applyFill="1" applyBorder="1" applyAlignment="1">
      <alignment horizontal="left" vertical="top" wrapText="1"/>
    </xf>
    <xf numFmtId="0" fontId="12" fillId="0" borderId="74" xfId="0" applyFont="1" applyFill="1" applyBorder="1" applyAlignment="1">
      <alignment horizontal="left" vertical="top" wrapText="1"/>
    </xf>
    <xf numFmtId="0" fontId="25" fillId="2" borderId="55" xfId="0" applyFont="1" applyFill="1" applyBorder="1" applyAlignment="1">
      <alignment horizontal="center" vertical="top"/>
    </xf>
    <xf numFmtId="0" fontId="12" fillId="0" borderId="34" xfId="0" applyFont="1" applyBorder="1" applyAlignment="1">
      <alignment horizontal="left" vertical="top" wrapText="1"/>
    </xf>
    <xf numFmtId="0" fontId="12" fillId="0" borderId="35" xfId="0" applyFont="1" applyBorder="1" applyAlignment="1">
      <alignment horizontal="left" vertical="top" wrapText="1"/>
    </xf>
    <xf numFmtId="0" fontId="12" fillId="0" borderId="75" xfId="0" applyFont="1" applyFill="1" applyBorder="1" applyAlignment="1">
      <alignment horizontal="left" vertical="top" wrapText="1"/>
    </xf>
    <xf numFmtId="0" fontId="12" fillId="0" borderId="36" xfId="0" applyFont="1" applyBorder="1" applyAlignment="1">
      <alignment horizontal="left"/>
    </xf>
    <xf numFmtId="0" fontId="12" fillId="0" borderId="11" xfId="0" applyFont="1" applyBorder="1" applyAlignment="1">
      <alignment horizontal="left"/>
    </xf>
    <xf numFmtId="0" fontId="12" fillId="0" borderId="30" xfId="0" applyFont="1" applyBorder="1" applyAlignment="1" applyProtection="1">
      <alignment horizontal="center" vertical="center"/>
      <protection locked="0"/>
    </xf>
    <xf numFmtId="0" fontId="12" fillId="0" borderId="30" xfId="0" applyFont="1" applyBorder="1" applyAlignment="1">
      <alignment horizontal="left" vertical="center" wrapText="1"/>
    </xf>
    <xf numFmtId="0" fontId="12" fillId="0" borderId="85" xfId="0" applyFont="1" applyBorder="1" applyAlignment="1">
      <alignment horizontal="left" vertical="center" wrapText="1"/>
    </xf>
    <xf numFmtId="0" fontId="12" fillId="0" borderId="11" xfId="0" applyFont="1" applyBorder="1" applyAlignment="1">
      <alignment horizontal="left" vertical="center" wrapText="1"/>
    </xf>
    <xf numFmtId="0" fontId="12" fillId="0" borderId="37" xfId="0" applyFont="1" applyBorder="1" applyAlignment="1">
      <alignment horizontal="left" vertical="center" wrapText="1"/>
    </xf>
    <xf numFmtId="0" fontId="29" fillId="2" borderId="1" xfId="0" applyFont="1" applyFill="1" applyBorder="1" applyAlignment="1">
      <alignment horizontal="center"/>
    </xf>
    <xf numFmtId="0" fontId="29" fillId="2" borderId="27" xfId="0" applyFont="1" applyFill="1" applyBorder="1" applyAlignment="1">
      <alignment horizontal="center"/>
    </xf>
    <xf numFmtId="0" fontId="12" fillId="0" borderId="84" xfId="0" applyFont="1" applyBorder="1" applyAlignment="1">
      <alignment horizontal="left" vertical="center"/>
    </xf>
    <xf numFmtId="0" fontId="12" fillId="0" borderId="30" xfId="0" applyFont="1" applyBorder="1" applyAlignment="1">
      <alignment horizontal="left" vertical="center"/>
    </xf>
    <xf numFmtId="0" fontId="12" fillId="0" borderId="11" xfId="0" applyFont="1" applyBorder="1" applyAlignment="1" applyProtection="1">
      <alignment horizontal="center" vertical="center"/>
      <protection locked="0"/>
    </xf>
    <xf numFmtId="0" fontId="12" fillId="0" borderId="74" xfId="0" applyFont="1" applyBorder="1" applyAlignment="1">
      <alignment horizontal="left" vertical="center" wrapText="1"/>
    </xf>
    <xf numFmtId="0" fontId="12" fillId="0" borderId="75" xfId="0" applyFont="1" applyBorder="1" applyAlignment="1">
      <alignment horizontal="left" vertical="center" wrapText="1"/>
    </xf>
    <xf numFmtId="0" fontId="12" fillId="0" borderId="73" xfId="0" applyFont="1" applyBorder="1" applyAlignment="1">
      <alignment horizontal="left"/>
    </xf>
    <xf numFmtId="0" fontId="12" fillId="0" borderId="74" xfId="0" applyFont="1" applyBorder="1" applyAlignment="1">
      <alignment horizontal="left"/>
    </xf>
    <xf numFmtId="0" fontId="12" fillId="0" borderId="14" xfId="0" applyFont="1" applyBorder="1" applyAlignment="1" applyProtection="1">
      <alignment horizontal="center" vertical="center"/>
      <protection locked="0"/>
    </xf>
    <xf numFmtId="0" fontId="31" fillId="0" borderId="11" xfId="0" applyFont="1" applyBorder="1" applyAlignment="1">
      <alignment horizontal="left" vertical="center" wrapText="1"/>
    </xf>
    <xf numFmtId="0" fontId="31" fillId="0" borderId="37" xfId="0" applyFont="1" applyBorder="1" applyAlignment="1">
      <alignment horizontal="left" vertical="center" wrapText="1"/>
    </xf>
    <xf numFmtId="0" fontId="31" fillId="0" borderId="74" xfId="0" applyFont="1" applyBorder="1" applyAlignment="1">
      <alignment horizontal="left" vertical="center" wrapText="1"/>
    </xf>
    <xf numFmtId="0" fontId="31" fillId="0" borderId="75" xfId="0" applyFont="1" applyBorder="1" applyAlignment="1">
      <alignment horizontal="left" vertical="center" wrapText="1"/>
    </xf>
    <xf numFmtId="0" fontId="29" fillId="2" borderId="87" xfId="0" applyFont="1" applyFill="1" applyBorder="1" applyAlignment="1">
      <alignment horizontal="center"/>
    </xf>
    <xf numFmtId="0" fontId="29" fillId="2" borderId="80" xfId="0" applyFont="1" applyFill="1" applyBorder="1" applyAlignment="1">
      <alignment horizontal="center"/>
    </xf>
    <xf numFmtId="0" fontId="29" fillId="2" borderId="2" xfId="0" applyFont="1" applyFill="1" applyBorder="1" applyAlignment="1">
      <alignment horizontal="center"/>
    </xf>
    <xf numFmtId="0" fontId="29" fillId="2" borderId="1" xfId="4" applyFont="1" applyFill="1" applyBorder="1" applyAlignment="1">
      <alignment horizontal="center" vertical="center" wrapText="1"/>
    </xf>
    <xf numFmtId="0" fontId="31" fillId="0" borderId="8" xfId="4" applyFont="1" applyFill="1" applyBorder="1" applyAlignment="1">
      <alignment horizontal="left" vertical="center" wrapText="1"/>
    </xf>
    <xf numFmtId="0" fontId="31" fillId="0" borderId="9" xfId="4" applyFont="1" applyFill="1" applyBorder="1" applyAlignment="1">
      <alignment horizontal="left" vertical="center" wrapText="1"/>
    </xf>
    <xf numFmtId="0" fontId="31" fillId="0" borderId="11" xfId="4" applyFont="1" applyFill="1" applyBorder="1" applyAlignment="1">
      <alignment horizontal="left" vertical="center" wrapText="1"/>
    </xf>
    <xf numFmtId="0" fontId="31" fillId="0" borderId="12" xfId="4" applyFont="1" applyFill="1" applyBorder="1" applyAlignment="1">
      <alignment horizontal="left" vertical="center" wrapText="1"/>
    </xf>
    <xf numFmtId="0" fontId="31" fillId="0" borderId="14" xfId="4" applyFont="1" applyFill="1" applyBorder="1" applyAlignment="1">
      <alignment horizontal="left" vertical="center" wrapText="1"/>
    </xf>
    <xf numFmtId="0" fontId="31" fillId="0" borderId="15" xfId="4" applyFont="1" applyFill="1" applyBorder="1" applyAlignment="1">
      <alignment horizontal="left" vertical="center" wrapText="1"/>
    </xf>
    <xf numFmtId="0" fontId="31" fillId="0" borderId="17" xfId="0" applyFont="1" applyBorder="1" applyAlignment="1">
      <alignment horizontal="left" vertical="center" wrapText="1"/>
    </xf>
    <xf numFmtId="0" fontId="31" fillId="0" borderId="54" xfId="0" applyFont="1" applyBorder="1" applyAlignment="1">
      <alignment horizontal="left" vertical="center" wrapText="1"/>
    </xf>
    <xf numFmtId="0" fontId="29" fillId="2" borderId="83" xfId="0" applyFont="1" applyFill="1" applyBorder="1" applyAlignment="1">
      <alignment horizontal="center"/>
    </xf>
    <xf numFmtId="0" fontId="29" fillId="2" borderId="86" xfId="0" applyFont="1" applyFill="1" applyBorder="1" applyAlignment="1">
      <alignment horizontal="center"/>
    </xf>
    <xf numFmtId="0" fontId="31" fillId="0" borderId="34" xfId="0" applyFont="1" applyBorder="1" applyAlignment="1">
      <alignment horizontal="left" vertical="center" wrapText="1"/>
    </xf>
    <xf numFmtId="0" fontId="31" fillId="0" borderId="76" xfId="0" applyFont="1" applyBorder="1" applyAlignment="1">
      <alignment horizontal="left" vertical="center" wrapText="1"/>
    </xf>
    <xf numFmtId="0" fontId="31" fillId="0" borderId="35" xfId="0" applyFont="1" applyBorder="1" applyAlignment="1">
      <alignment horizontal="left" vertical="center" wrapText="1"/>
    </xf>
    <xf numFmtId="0" fontId="0" fillId="6" borderId="15" xfId="0" applyFill="1" applyBorder="1" applyAlignment="1">
      <alignment horizontal="left"/>
    </xf>
  </cellXfs>
  <cellStyles count="5">
    <cellStyle name="Hiperpovezava" xfId="2" builtinId="8"/>
    <cellStyle name="Navadno" xfId="0" builtinId="0"/>
    <cellStyle name="Navadno 2" xfId="3" xr:uid="{8A7EDC97-BB94-4E33-8A56-ED7C191A522B}"/>
    <cellStyle name="Normal" xfId="4" xr:uid="{406DACF5-4B86-4618-924C-0A1FC52B0CA0}"/>
    <cellStyle name="Odstotek" xfId="1" builtinId="5"/>
  </cellStyles>
  <dxfs count="6">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FFF2CC"/>
      <color rgb="FFC6EFCE"/>
      <color rgb="FFDDEBF7"/>
      <color rgb="FF1F4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228600</xdr:colOff>
      <xdr:row>4</xdr:row>
      <xdr:rowOff>129410</xdr:rowOff>
    </xdr:to>
    <xdr:pic>
      <xdr:nvPicPr>
        <xdr:cNvPr id="5" name="Slika 4">
          <a:extLst>
            <a:ext uri="{FF2B5EF4-FFF2-40B4-BE49-F238E27FC236}">
              <a16:creationId xmlns:a16="http://schemas.microsoft.com/office/drawing/2014/main" id="{573279C2-E98E-74FB-4A95-DBF3116860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95625" cy="8914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742951</xdr:colOff>
      <xdr:row>2</xdr:row>
      <xdr:rowOff>27528</xdr:rowOff>
    </xdr:to>
    <xdr:pic>
      <xdr:nvPicPr>
        <xdr:cNvPr id="2" name="Slika 1">
          <a:extLst>
            <a:ext uri="{FF2B5EF4-FFF2-40B4-BE49-F238E27FC236}">
              <a16:creationId xmlns:a16="http://schemas.microsoft.com/office/drawing/2014/main" id="{D8473CEE-8D1D-4F6D-9779-5EBA1917A8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2550" cy="3894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1352551</xdr:colOff>
      <xdr:row>2</xdr:row>
      <xdr:rowOff>8478</xdr:rowOff>
    </xdr:to>
    <xdr:pic>
      <xdr:nvPicPr>
        <xdr:cNvPr id="3" name="Slika 2">
          <a:extLst>
            <a:ext uri="{FF2B5EF4-FFF2-40B4-BE49-F238E27FC236}">
              <a16:creationId xmlns:a16="http://schemas.microsoft.com/office/drawing/2014/main" id="{89D3EDE3-A5FC-4197-8662-F4BAD89DD5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2550" cy="3894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1352551</xdr:colOff>
      <xdr:row>2</xdr:row>
      <xdr:rowOff>8478</xdr:rowOff>
    </xdr:to>
    <xdr:pic>
      <xdr:nvPicPr>
        <xdr:cNvPr id="2" name="Slika 1">
          <a:extLst>
            <a:ext uri="{FF2B5EF4-FFF2-40B4-BE49-F238E27FC236}">
              <a16:creationId xmlns:a16="http://schemas.microsoft.com/office/drawing/2014/main" id="{8B63033F-A1EE-4CFF-ADDE-28746A039B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2550" cy="3894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1352551</xdr:colOff>
      <xdr:row>2</xdr:row>
      <xdr:rowOff>8478</xdr:rowOff>
    </xdr:to>
    <xdr:pic>
      <xdr:nvPicPr>
        <xdr:cNvPr id="2" name="Slika 1">
          <a:extLst>
            <a:ext uri="{FF2B5EF4-FFF2-40B4-BE49-F238E27FC236}">
              <a16:creationId xmlns:a16="http://schemas.microsoft.com/office/drawing/2014/main" id="{74A93F59-FAE7-4AF0-8A11-87941F5094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2550" cy="3894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9526</xdr:colOff>
      <xdr:row>2</xdr:row>
      <xdr:rowOff>8478</xdr:rowOff>
    </xdr:to>
    <xdr:pic>
      <xdr:nvPicPr>
        <xdr:cNvPr id="2" name="Slika 1">
          <a:extLst>
            <a:ext uri="{FF2B5EF4-FFF2-40B4-BE49-F238E27FC236}">
              <a16:creationId xmlns:a16="http://schemas.microsoft.com/office/drawing/2014/main" id="{A217F42A-2762-4D6A-84A4-0C9AA9E50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2550" cy="3894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1352551</xdr:colOff>
      <xdr:row>2</xdr:row>
      <xdr:rowOff>27528</xdr:rowOff>
    </xdr:to>
    <xdr:pic>
      <xdr:nvPicPr>
        <xdr:cNvPr id="2" name="Slika 1">
          <a:extLst>
            <a:ext uri="{FF2B5EF4-FFF2-40B4-BE49-F238E27FC236}">
              <a16:creationId xmlns:a16="http://schemas.microsoft.com/office/drawing/2014/main" id="{DCED995B-42CD-4ADC-8A90-0ACBAEECFA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2550" cy="3894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1352551</xdr:colOff>
      <xdr:row>2</xdr:row>
      <xdr:rowOff>8478</xdr:rowOff>
    </xdr:to>
    <xdr:pic>
      <xdr:nvPicPr>
        <xdr:cNvPr id="2" name="Slika 1">
          <a:extLst>
            <a:ext uri="{FF2B5EF4-FFF2-40B4-BE49-F238E27FC236}">
              <a16:creationId xmlns:a16="http://schemas.microsoft.com/office/drawing/2014/main" id="{B9811B8F-4180-455C-AAB9-9E760C15F4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2550" cy="38947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1352551</xdr:colOff>
      <xdr:row>2</xdr:row>
      <xdr:rowOff>8478</xdr:rowOff>
    </xdr:to>
    <xdr:pic>
      <xdr:nvPicPr>
        <xdr:cNvPr id="2" name="Slika 1">
          <a:extLst>
            <a:ext uri="{FF2B5EF4-FFF2-40B4-BE49-F238E27FC236}">
              <a16:creationId xmlns:a16="http://schemas.microsoft.com/office/drawing/2014/main" id="{FB190263-56B9-4EE7-82B2-5C73088FFE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2550" cy="38947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1352551</xdr:colOff>
      <xdr:row>2</xdr:row>
      <xdr:rowOff>8478</xdr:rowOff>
    </xdr:to>
    <xdr:pic>
      <xdr:nvPicPr>
        <xdr:cNvPr id="2" name="Slika 1">
          <a:extLst>
            <a:ext uri="{FF2B5EF4-FFF2-40B4-BE49-F238E27FC236}">
              <a16:creationId xmlns:a16="http://schemas.microsoft.com/office/drawing/2014/main" id="{80553AC1-77E6-43B6-ABC1-AD7E5F0DED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52550" cy="389478"/>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Prudential-regulation@agen-rs.si?subject=Poro&#269;anje%20po%20Aktu%20o%20metodologiji%20za%20izdelavo%20strategije%20in%20sprejetje%20ukrepov%20za%20omejevanje%20tveganj%20dobaviteljev%20elektri&#269;ne%20energije%20v%20zvezi%20s%20pogodbami%20o%20dobavi%20elektri&#269;ne%20energije%20s%20fiksno%20ceno"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F2EC-4BA7-4BCB-85DA-A4961EFA6303}">
  <dimension ref="A5:N34"/>
  <sheetViews>
    <sheetView showGridLines="0" tabSelected="1" zoomScaleNormal="100" workbookViewId="0">
      <selection activeCell="O19" sqref="O19"/>
    </sheetView>
  </sheetViews>
  <sheetFormatPr defaultColWidth="9.140625" defaultRowHeight="15"/>
  <cols>
    <col min="1" max="1" width="20.7109375" style="1" customWidth="1"/>
    <col min="2" max="2" width="22.28515625" style="1" customWidth="1"/>
    <col min="3" max="3" width="20.7109375" style="1" customWidth="1"/>
    <col min="4" max="4" width="23.7109375" style="1" customWidth="1"/>
    <col min="5" max="7" width="20.7109375" style="1" customWidth="1"/>
    <col min="8" max="8" width="22.7109375" style="1" customWidth="1"/>
    <col min="9" max="9" width="9.140625" style="1"/>
    <col min="10" max="10" width="18.7109375" style="1" bestFit="1" customWidth="1"/>
    <col min="11" max="16384" width="9.140625" style="1"/>
  </cols>
  <sheetData>
    <row r="5" spans="1:14" ht="11.25" customHeight="1"/>
    <row r="6" spans="1:14" ht="30.75" customHeight="1">
      <c r="A6" s="195" t="s">
        <v>0</v>
      </c>
      <c r="B6" s="195"/>
      <c r="C6" s="195"/>
      <c r="D6" s="195"/>
      <c r="E6" s="195"/>
      <c r="F6" s="195"/>
      <c r="G6" s="195"/>
      <c r="H6" s="195"/>
    </row>
    <row r="7" spans="1:14" ht="30.75" customHeight="1">
      <c r="A7" s="195"/>
      <c r="B7" s="195"/>
      <c r="C7" s="195"/>
      <c r="D7" s="195"/>
      <c r="E7" s="195"/>
      <c r="F7" s="195"/>
      <c r="G7" s="195"/>
      <c r="H7" s="195"/>
    </row>
    <row r="8" spans="1:14">
      <c r="A8" s="195"/>
      <c r="B8" s="195"/>
      <c r="C8" s="195"/>
      <c r="D8" s="195"/>
      <c r="E8" s="195"/>
      <c r="F8" s="195"/>
      <c r="G8" s="195"/>
      <c r="H8" s="195"/>
      <c r="N8" s="1" t="s">
        <v>1</v>
      </c>
    </row>
    <row r="9" spans="1:14">
      <c r="A9" s="196" t="s">
        <v>2</v>
      </c>
      <c r="B9" s="196"/>
      <c r="C9" s="196"/>
      <c r="D9" s="196"/>
      <c r="E9" s="196"/>
      <c r="F9" s="196"/>
      <c r="G9" s="196"/>
      <c r="H9" s="196"/>
    </row>
    <row r="10" spans="1:14">
      <c r="A10" s="17" t="s">
        <v>3</v>
      </c>
      <c r="B10" s="18" t="s">
        <v>4</v>
      </c>
      <c r="C10" s="19" t="s">
        <v>5</v>
      </c>
    </row>
    <row r="11" spans="1:14">
      <c r="A11" s="2"/>
      <c r="B11" s="2"/>
      <c r="C11" s="2"/>
      <c r="D11" s="2"/>
      <c r="E11" s="2"/>
      <c r="F11" s="2"/>
      <c r="G11" s="2"/>
      <c r="H11" s="2"/>
    </row>
    <row r="12" spans="1:14">
      <c r="A12" s="197" t="s">
        <v>6</v>
      </c>
      <c r="B12" s="198"/>
      <c r="C12" s="198"/>
      <c r="D12" s="199"/>
      <c r="E12" s="2"/>
      <c r="F12" s="205" t="s">
        <v>7</v>
      </c>
      <c r="G12" s="205"/>
      <c r="H12" s="205"/>
      <c r="J12" s="74" t="str">
        <f>IF(OR(B13="",B14="",G13="",G14="",G15="",G16=""),
"IZPOLNITE OSNOVNE PODATKE",
IF(SUM('A0-volumenska opredelitev'!B12:B23)=0,
"IZPOLNITE OBRAZEC A0",
H22))</f>
        <v>IZPOLNITE OSNOVNE PODATKE</v>
      </c>
    </row>
    <row r="13" spans="1:14">
      <c r="A13" s="67" t="s">
        <v>8</v>
      </c>
      <c r="B13" s="206"/>
      <c r="C13" s="207"/>
      <c r="D13" s="208"/>
      <c r="E13" s="2"/>
      <c r="F13" s="38" t="s">
        <v>9</v>
      </c>
      <c r="G13" s="207"/>
      <c r="H13" s="208"/>
      <c r="J13"/>
    </row>
    <row r="14" spans="1:14">
      <c r="A14" s="68" t="s">
        <v>10</v>
      </c>
      <c r="B14" s="209"/>
      <c r="C14" s="210"/>
      <c r="D14" s="211"/>
      <c r="E14" s="2"/>
      <c r="F14" s="40" t="s">
        <v>11</v>
      </c>
      <c r="G14" s="200"/>
      <c r="H14" s="201"/>
      <c r="J14"/>
    </row>
    <row r="15" spans="1:14">
      <c r="B15" s="2"/>
      <c r="C15" s="2"/>
      <c r="D15" s="2"/>
      <c r="E15" s="2"/>
      <c r="F15" s="40" t="s">
        <v>12</v>
      </c>
      <c r="G15" s="200"/>
      <c r="H15" s="201"/>
      <c r="J15"/>
    </row>
    <row r="16" spans="1:14">
      <c r="E16" s="2"/>
      <c r="F16" s="39" t="s">
        <v>13</v>
      </c>
      <c r="G16" s="202"/>
      <c r="H16" s="203"/>
      <c r="J16"/>
    </row>
    <row r="18" spans="1:8">
      <c r="A18" s="212" t="s">
        <v>14</v>
      </c>
      <c r="B18" s="212"/>
      <c r="C18" s="212"/>
      <c r="D18" s="4" t="s">
        <v>15</v>
      </c>
      <c r="F18" s="205" t="s">
        <v>16</v>
      </c>
      <c r="G18" s="205"/>
      <c r="H18" s="205"/>
    </row>
    <row r="19" spans="1:8">
      <c r="A19" s="183" t="s">
        <v>17</v>
      </c>
      <c r="B19" s="184"/>
      <c r="C19" s="184"/>
      <c r="D19" s="41" t="s">
        <v>18</v>
      </c>
      <c r="F19" s="187" t="s">
        <v>19</v>
      </c>
      <c r="G19" s="188"/>
      <c r="H19" s="44" t="str">
        <f>IF('A0-volumenska opredelitev'!B24=0,"",'A0-volumenska opredelitev'!B24/1000)</f>
        <v/>
      </c>
    </row>
    <row r="20" spans="1:8">
      <c r="A20" s="185" t="s">
        <v>20</v>
      </c>
      <c r="B20" s="186"/>
      <c r="C20" s="186"/>
      <c r="D20" s="43" t="str">
        <f>IF($H$22="Omejeno poročanje",
"Obrazec se ne izpolnjuje",
IF($H$22="",
"",
"Obvezno"))</f>
        <v/>
      </c>
      <c r="F20" s="189" t="s">
        <v>21</v>
      </c>
      <c r="G20" s="190"/>
      <c r="H20" s="45" t="str">
        <f>IF('A0-volumenska opredelitev'!B24=0,"",COUNTIF('A0-volumenska opredelitev'!F12:F23,"DA"))</f>
        <v/>
      </c>
    </row>
    <row r="21" spans="1:8">
      <c r="A21" s="185" t="s">
        <v>22</v>
      </c>
      <c r="B21" s="186"/>
      <c r="C21" s="186"/>
      <c r="D21" s="43" t="str">
        <f t="shared" ref="D21:D25" si="0">IF($H$22="Omejeno poročanje",
"Obrazec se ne izpolnjuje",
IF($H$22="",
"",
"Obvezno"))</f>
        <v/>
      </c>
      <c r="F21" s="189" t="s">
        <v>23</v>
      </c>
      <c r="G21" s="190"/>
      <c r="H21" s="45" t="str">
        <f>IF(OR(H19="",H20=""),"",IF(OR(H19&gt;=9,H20&gt;=6),"DA","NE"))</f>
        <v/>
      </c>
    </row>
    <row r="22" spans="1:8">
      <c r="A22" s="185" t="s">
        <v>24</v>
      </c>
      <c r="B22" s="186"/>
      <c r="C22" s="186"/>
      <c r="D22" s="43" t="str">
        <f t="shared" si="0"/>
        <v/>
      </c>
      <c r="F22" s="191" t="s">
        <v>25</v>
      </c>
      <c r="G22" s="192"/>
      <c r="H22" s="60" t="str">
        <f>IF(H21="","",IF(H21="DA","Celostno poročanje","Omejeno poročanje"))</f>
        <v/>
      </c>
    </row>
    <row r="23" spans="1:8">
      <c r="A23" s="185" t="s">
        <v>26</v>
      </c>
      <c r="B23" s="186"/>
      <c r="C23" s="186"/>
      <c r="D23" s="43" t="str">
        <f t="shared" si="0"/>
        <v/>
      </c>
      <c r="F23" s="178" t="str">
        <f>IF(H22="Celostno poročanje",
"Zavezanec izpolni obrazce A0–A7.",
IF(H22="",
"Status zavezanca se določi po izpolnitvi A0 obrazca",
"Zavezanec izpolni obrazca A0 in A7."))</f>
        <v>Status zavezanca se določi po izpolnitvi A0 obrazca</v>
      </c>
      <c r="G23" s="179"/>
      <c r="H23" s="180"/>
    </row>
    <row r="24" spans="1:8">
      <c r="A24" s="185" t="s">
        <v>27</v>
      </c>
      <c r="B24" s="186"/>
      <c r="C24" s="186"/>
      <c r="D24" s="43" t="str">
        <f t="shared" si="0"/>
        <v/>
      </c>
    </row>
    <row r="25" spans="1:8">
      <c r="A25" s="185" t="s">
        <v>28</v>
      </c>
      <c r="B25" s="186"/>
      <c r="C25" s="186"/>
      <c r="D25" s="43" t="str">
        <f t="shared" si="0"/>
        <v/>
      </c>
    </row>
    <row r="26" spans="1:8">
      <c r="A26" s="181" t="s">
        <v>29</v>
      </c>
      <c r="B26" s="182"/>
      <c r="C26" s="182"/>
      <c r="D26" s="42" t="s">
        <v>18</v>
      </c>
    </row>
    <row r="28" spans="1:8">
      <c r="A28" s="204" t="s">
        <v>30</v>
      </c>
      <c r="B28" s="204"/>
      <c r="C28" s="204"/>
      <c r="D28" s="204"/>
      <c r="E28" s="204"/>
      <c r="F28" s="204"/>
      <c r="G28" s="204"/>
      <c r="H28" s="204"/>
    </row>
    <row r="29" spans="1:8">
      <c r="A29" s="175" t="s">
        <v>31</v>
      </c>
      <c r="B29" s="176"/>
      <c r="C29" s="176"/>
      <c r="D29" s="176"/>
      <c r="E29" s="176"/>
      <c r="F29" s="176"/>
      <c r="G29" s="176"/>
      <c r="H29" s="177"/>
    </row>
    <row r="30" spans="1:8">
      <c r="A30" s="172" t="s">
        <v>32</v>
      </c>
      <c r="B30" s="173"/>
      <c r="C30" s="173"/>
      <c r="D30" s="173"/>
      <c r="E30" s="173"/>
      <c r="F30" s="173"/>
      <c r="G30" s="173"/>
      <c r="H30" s="174"/>
    </row>
    <row r="31" spans="1:8" s="3" customFormat="1" ht="28.5" customHeight="1">
      <c r="A31" s="169" t="s">
        <v>33</v>
      </c>
      <c r="B31" s="170"/>
      <c r="C31" s="170"/>
      <c r="D31" s="170"/>
      <c r="E31" s="170"/>
      <c r="F31" s="170"/>
      <c r="G31" s="170"/>
      <c r="H31" s="171"/>
    </row>
    <row r="32" spans="1:8">
      <c r="A32" s="166" t="s">
        <v>162</v>
      </c>
      <c r="B32" s="167"/>
      <c r="C32" s="167"/>
      <c r="D32" s="167"/>
      <c r="E32" s="167"/>
      <c r="F32" s="167"/>
      <c r="G32" s="167"/>
      <c r="H32" s="168"/>
    </row>
    <row r="34" spans="1:8">
      <c r="A34" s="193" t="s">
        <v>160</v>
      </c>
      <c r="B34" s="193"/>
      <c r="C34" s="193"/>
      <c r="D34" s="194" t="s">
        <v>161</v>
      </c>
      <c r="E34" s="194"/>
      <c r="F34" s="71"/>
      <c r="G34" s="71"/>
      <c r="H34" s="71"/>
    </row>
  </sheetData>
  <sheetProtection algorithmName="SHA-512" hashValue="cUwOKAss4ndiWnmk5YTnnQ9+XnYSykvIUuy1hqXZwnESTIMgtyJQgreUSulNEeTF7+jZOBNgdKR2d0iCfLUBzA==" saltValue="+72zUAVnTve9lHvDh5Cs0w==" spinCount="100000" sheet="1" objects="1" scenarios="1"/>
  <mergeCells count="32">
    <mergeCell ref="A34:C34"/>
    <mergeCell ref="D34:E34"/>
    <mergeCell ref="A20:C20"/>
    <mergeCell ref="A6:H8"/>
    <mergeCell ref="A9:H9"/>
    <mergeCell ref="A12:D12"/>
    <mergeCell ref="G15:H15"/>
    <mergeCell ref="G16:H16"/>
    <mergeCell ref="A28:H28"/>
    <mergeCell ref="F12:H12"/>
    <mergeCell ref="B13:D13"/>
    <mergeCell ref="B14:D14"/>
    <mergeCell ref="G13:H13"/>
    <mergeCell ref="G14:H14"/>
    <mergeCell ref="A18:C18"/>
    <mergeCell ref="F18:H18"/>
    <mergeCell ref="F19:G19"/>
    <mergeCell ref="F20:G20"/>
    <mergeCell ref="F21:G21"/>
    <mergeCell ref="F22:G22"/>
    <mergeCell ref="A25:C25"/>
    <mergeCell ref="A19:C19"/>
    <mergeCell ref="A21:C21"/>
    <mergeCell ref="A22:C22"/>
    <mergeCell ref="A23:C23"/>
    <mergeCell ref="A24:C24"/>
    <mergeCell ref="A32:H32"/>
    <mergeCell ref="A31:H31"/>
    <mergeCell ref="A30:H30"/>
    <mergeCell ref="A29:H29"/>
    <mergeCell ref="F23:H23"/>
    <mergeCell ref="A26:C26"/>
  </mergeCells>
  <hyperlinks>
    <hyperlink ref="D34:E34" r:id="rId1" display=" Prudential-regulation@agen-rs.si" xr:uid="{35A5B90D-C339-4441-9A9D-051886D209B5}"/>
  </hyperlinks>
  <pageMargins left="0.7" right="0.7" top="0.75" bottom="0.75" header="0.3" footer="0.3"/>
  <pageSetup paperSize="9" orientation="portrait" horizontalDpi="90" verticalDpi="90" r:id="rId2"/>
  <customProperties>
    <customPr name="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C5112-6065-4B62-9C34-4C9C323556B6}">
  <dimension ref="A1:H18"/>
  <sheetViews>
    <sheetView showGridLines="0" workbookViewId="0">
      <selection activeCell="B8" sqref="B8"/>
    </sheetView>
  </sheetViews>
  <sheetFormatPr defaultRowHeight="14.25"/>
  <cols>
    <col min="1" max="1" width="9.140625" style="72"/>
    <col min="2" max="2" width="40.28515625" style="72" customWidth="1"/>
    <col min="3" max="3" width="101" style="72" customWidth="1"/>
    <col min="4" max="4" width="100" style="72" customWidth="1"/>
    <col min="5" max="16384" width="9.140625" style="72"/>
  </cols>
  <sheetData>
    <row r="1" spans="1:8" ht="14.25" customHeight="1">
      <c r="A1" s="215" t="s">
        <v>174</v>
      </c>
      <c r="B1" s="215"/>
      <c r="C1" s="215"/>
      <c r="D1" s="73"/>
      <c r="E1" s="73"/>
      <c r="F1" s="73"/>
      <c r="G1" s="73"/>
      <c r="H1" s="73"/>
    </row>
    <row r="2" spans="1:8" ht="14.25" customHeight="1">
      <c r="A2" s="215"/>
      <c r="B2" s="215"/>
      <c r="C2" s="215"/>
      <c r="D2" s="73"/>
      <c r="E2" s="73"/>
      <c r="F2" s="73"/>
      <c r="G2" s="73"/>
      <c r="H2" s="73"/>
    </row>
    <row r="4" spans="1:8" ht="0.75" customHeight="1" thickBot="1"/>
    <row r="5" spans="1:8" s="118" customFormat="1" ht="14.25" customHeight="1" thickBot="1">
      <c r="A5" s="117"/>
      <c r="B5" s="117" t="s">
        <v>163</v>
      </c>
      <c r="C5" s="117" t="s">
        <v>164</v>
      </c>
    </row>
    <row r="6" spans="1:8" s="118" customFormat="1" ht="44.25" customHeight="1" thickBot="1">
      <c r="A6" s="119">
        <v>1</v>
      </c>
      <c r="B6" s="120" t="s">
        <v>278</v>
      </c>
      <c r="C6" s="121" t="s">
        <v>279</v>
      </c>
    </row>
    <row r="7" spans="1:8" s="118" customFormat="1" ht="44.25" customHeight="1" thickBot="1">
      <c r="A7" s="130">
        <v>2</v>
      </c>
      <c r="B7" s="129" t="s">
        <v>282</v>
      </c>
      <c r="C7" s="131" t="s">
        <v>280</v>
      </c>
    </row>
    <row r="8" spans="1:8" s="118" customFormat="1" ht="32.25" customHeight="1" thickBot="1">
      <c r="A8" s="130">
        <v>3</v>
      </c>
      <c r="B8" s="129" t="s">
        <v>292</v>
      </c>
      <c r="C8" s="131" t="s">
        <v>109</v>
      </c>
    </row>
    <row r="9" spans="1:8" s="118" customFormat="1" ht="38.25" customHeight="1" thickBot="1">
      <c r="A9" s="130">
        <v>4</v>
      </c>
      <c r="B9" s="129" t="s">
        <v>293</v>
      </c>
      <c r="C9" s="131" t="s">
        <v>156</v>
      </c>
    </row>
    <row r="10" spans="1:8" s="118" customFormat="1" ht="68.25" thickBot="1">
      <c r="A10" s="130">
        <v>5</v>
      </c>
      <c r="B10" s="129" t="s">
        <v>283</v>
      </c>
      <c r="C10" s="131" t="s">
        <v>165</v>
      </c>
    </row>
    <row r="11" spans="1:8" s="118" customFormat="1" ht="68.25" thickBot="1">
      <c r="A11" s="122">
        <v>6</v>
      </c>
      <c r="B11" s="123" t="s">
        <v>284</v>
      </c>
      <c r="C11" s="124" t="s">
        <v>166</v>
      </c>
    </row>
    <row r="12" spans="1:8" s="118" customFormat="1" ht="54.75" thickBot="1">
      <c r="A12" s="122">
        <v>7</v>
      </c>
      <c r="B12" s="123" t="s">
        <v>285</v>
      </c>
      <c r="C12" s="125" t="s">
        <v>167</v>
      </c>
    </row>
    <row r="13" spans="1:8" s="118" customFormat="1" ht="68.25" thickBot="1">
      <c r="A13" s="122">
        <v>8</v>
      </c>
      <c r="B13" s="123" t="s">
        <v>286</v>
      </c>
      <c r="C13" s="125" t="s">
        <v>168</v>
      </c>
    </row>
    <row r="14" spans="1:8" s="118" customFormat="1" ht="54.75" thickBot="1">
      <c r="A14" s="122">
        <v>9</v>
      </c>
      <c r="B14" s="123" t="s">
        <v>287</v>
      </c>
      <c r="C14" s="125" t="s">
        <v>169</v>
      </c>
    </row>
    <row r="15" spans="1:8" s="118" customFormat="1" ht="68.25" thickBot="1">
      <c r="A15" s="122">
        <v>10</v>
      </c>
      <c r="B15" s="123" t="s">
        <v>288</v>
      </c>
      <c r="C15" s="125" t="s">
        <v>170</v>
      </c>
    </row>
    <row r="16" spans="1:8" s="118" customFormat="1" ht="41.25" thickBot="1">
      <c r="A16" s="122">
        <v>11</v>
      </c>
      <c r="B16" s="123" t="s">
        <v>289</v>
      </c>
      <c r="C16" s="125" t="s">
        <v>171</v>
      </c>
    </row>
    <row r="17" spans="1:3" s="118" customFormat="1" ht="68.25" thickBot="1">
      <c r="A17" s="122">
        <v>12</v>
      </c>
      <c r="B17" s="123" t="s">
        <v>290</v>
      </c>
      <c r="C17" s="125" t="s">
        <v>172</v>
      </c>
    </row>
    <row r="18" spans="1:3" s="118" customFormat="1" ht="41.25" thickBot="1">
      <c r="A18" s="126">
        <v>12</v>
      </c>
      <c r="B18" s="127" t="s">
        <v>291</v>
      </c>
      <c r="C18" s="128" t="s">
        <v>173</v>
      </c>
    </row>
  </sheetData>
  <sheetProtection algorithmName="SHA-512" hashValue="LwCX5ULP2RmafV50ow/8YghOiSQyE4t47l4RsEKztULW1+J6HKJhKE715AEjFBjZ2BZez4C5IWzLg2B5ke8iTg==" saltValue="9bR4KX+7Afa6NQBZ9t0ktw==" spinCount="100000" sheet="1" objects="1" scenarios="1"/>
  <mergeCells count="1">
    <mergeCell ref="A1:C2"/>
  </mergeCells>
  <pageMargins left="0.7" right="0.7" top="0.75" bottom="0.75" header="0.3" footer="0.3"/>
  <pageSetup paperSize="9" orientation="portrait" horizontalDpi="300" verticalDpi="300" r:id="rId1"/>
  <customProperties>
    <customPr name="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D4B86-D215-41EC-B3D6-39D4620CDA6D}">
  <dimension ref="A1:F3"/>
  <sheetViews>
    <sheetView workbookViewId="0">
      <selection activeCell="F1" sqref="F1:F2"/>
    </sheetView>
  </sheetViews>
  <sheetFormatPr defaultRowHeight="15"/>
  <cols>
    <col min="1" max="1" width="13.140625" bestFit="1" customWidth="1"/>
  </cols>
  <sheetData>
    <row r="1" spans="1:6">
      <c r="A1" t="s">
        <v>151</v>
      </c>
      <c r="C1" t="s">
        <v>126</v>
      </c>
      <c r="F1" t="s">
        <v>152</v>
      </c>
    </row>
    <row r="2" spans="1:6">
      <c r="A2" t="s">
        <v>153</v>
      </c>
      <c r="C2" t="s">
        <v>128</v>
      </c>
      <c r="F2" t="s">
        <v>154</v>
      </c>
    </row>
    <row r="3" spans="1:6">
      <c r="A3" t="s">
        <v>155</v>
      </c>
      <c r="C3" t="s">
        <v>130</v>
      </c>
    </row>
  </sheetData>
  <pageMargins left="0.7" right="0.7" top="0.75" bottom="0.75" header="0.3" footer="0.3"/>
  <customProperties>
    <customPr name="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9DDED-3D39-4155-860E-CBD4A276C18C}">
  <dimension ref="A1:M28"/>
  <sheetViews>
    <sheetView showGridLines="0" workbookViewId="0">
      <selection activeCell="B12" sqref="B12:C23"/>
    </sheetView>
  </sheetViews>
  <sheetFormatPr defaultRowHeight="15"/>
  <cols>
    <col min="1" max="1" width="20.7109375" customWidth="1"/>
    <col min="2" max="2" width="21.7109375" customWidth="1"/>
    <col min="3" max="8" width="20.7109375" customWidth="1"/>
  </cols>
  <sheetData>
    <row r="1" spans="1:13">
      <c r="A1" s="215" t="s">
        <v>34</v>
      </c>
      <c r="B1" s="215"/>
      <c r="C1" s="215"/>
      <c r="D1" s="215"/>
      <c r="E1" s="215"/>
      <c r="F1" s="215"/>
      <c r="G1" s="215"/>
      <c r="H1" s="215"/>
    </row>
    <row r="2" spans="1:13">
      <c r="A2" s="215"/>
      <c r="B2" s="215"/>
      <c r="C2" s="215"/>
      <c r="D2" s="215"/>
      <c r="E2" s="215"/>
      <c r="F2" s="215"/>
      <c r="G2" s="215"/>
      <c r="H2" s="215"/>
    </row>
    <row r="4" spans="1:13">
      <c r="A4" s="216" t="s">
        <v>35</v>
      </c>
      <c r="B4" s="216"/>
      <c r="C4" s="216"/>
      <c r="D4" s="216"/>
      <c r="E4" s="216"/>
      <c r="F4" s="216"/>
      <c r="G4" s="216"/>
      <c r="H4" s="216"/>
    </row>
    <row r="5" spans="1:13">
      <c r="A5" s="5"/>
      <c r="B5" s="5"/>
      <c r="C5" s="5"/>
      <c r="D5" s="5"/>
      <c r="E5" s="5"/>
      <c r="F5" s="5"/>
      <c r="G5" s="5"/>
      <c r="H5" s="5"/>
    </row>
    <row r="6" spans="1:13">
      <c r="A6" s="17" t="s">
        <v>3</v>
      </c>
      <c r="B6" s="18" t="s">
        <v>4</v>
      </c>
      <c r="C6" s="19" t="s">
        <v>5</v>
      </c>
      <c r="D6" s="5"/>
      <c r="E6" s="5"/>
      <c r="F6" s="5"/>
      <c r="G6" s="5"/>
      <c r="H6" s="5"/>
    </row>
    <row r="7" spans="1:13">
      <c r="A7" s="5"/>
      <c r="B7" s="5"/>
      <c r="C7" s="5"/>
      <c r="D7" s="5"/>
      <c r="E7" s="5"/>
      <c r="F7" s="5"/>
      <c r="G7" s="5"/>
      <c r="H7" s="5"/>
    </row>
    <row r="8" spans="1:13">
      <c r="A8" s="9" t="s">
        <v>10</v>
      </c>
      <c r="B8" s="217">
        <f>'Osnovni podatki'!B13</f>
        <v>0</v>
      </c>
      <c r="C8" s="218"/>
      <c r="E8" s="9" t="s">
        <v>37</v>
      </c>
      <c r="F8" s="10" t="str" cm="1">
        <f t="array" ref="F8:M8">RIGHT('Osnovni podatki'!A9:H9,4)</f>
        <v>2026</v>
      </c>
      <c r="G8" t="str">
        <v/>
      </c>
      <c r="H8" t="str">
        <v/>
      </c>
      <c r="I8" t="str">
        <v/>
      </c>
      <c r="J8" t="str">
        <v/>
      </c>
      <c r="K8" t="str">
        <v/>
      </c>
      <c r="L8" t="str">
        <v/>
      </c>
      <c r="M8" t="str">
        <v/>
      </c>
    </row>
    <row r="9" spans="1:13">
      <c r="A9" s="6" t="s">
        <v>8</v>
      </c>
      <c r="B9" s="219">
        <f>'Osnovni podatki'!B14</f>
        <v>0</v>
      </c>
      <c r="C9" s="220"/>
      <c r="E9" s="6" t="s">
        <v>25</v>
      </c>
      <c r="F9" s="11" t="str">
        <f>'Osnovni podatki'!H22</f>
        <v/>
      </c>
    </row>
    <row r="11" spans="1:13" ht="30">
      <c r="A11" s="13" t="s">
        <v>38</v>
      </c>
      <c r="B11" s="14" t="s">
        <v>39</v>
      </c>
      <c r="C11" s="15" t="s">
        <v>40</v>
      </c>
      <c r="D11" s="15" t="s">
        <v>41</v>
      </c>
      <c r="E11" s="15" t="s">
        <v>42</v>
      </c>
      <c r="F11" s="16" t="s">
        <v>43</v>
      </c>
      <c r="H11" s="221" t="str">
        <f>IF(COUNTBLANK('A0-volumenska opredelitev'!B12:B23)+COUNTBLANK('A0-volumenska opredelitev'!C12:C23)&gt;0,
"IZPOLNITE OBRAZEC",
"PREVERITE STATUS POROČANJA NA NASLOVNICI")</f>
        <v>IZPOLNITE OBRAZEC</v>
      </c>
      <c r="I11" s="221"/>
      <c r="J11" s="221"/>
      <c r="K11" s="221"/>
    </row>
    <row r="12" spans="1:13">
      <c r="A12" s="12" t="s">
        <v>44</v>
      </c>
      <c r="B12" s="132"/>
      <c r="C12" s="132"/>
      <c r="D12" s="21">
        <f>IFERROR(B12/C12,0)</f>
        <v>0</v>
      </c>
      <c r="E12" s="22"/>
      <c r="F12" s="23" t="str">
        <f>IF(D12&gt;=1,"DA","NE")</f>
        <v>NE</v>
      </c>
    </row>
    <row r="13" spans="1:13">
      <c r="A13" s="7" t="s">
        <v>45</v>
      </c>
      <c r="B13" s="132"/>
      <c r="C13" s="132"/>
      <c r="D13" s="21">
        <f t="shared" ref="D13:D22" si="0">IFERROR(B13/C13,0)</f>
        <v>0</v>
      </c>
      <c r="E13" s="24"/>
      <c r="F13" s="23" t="str">
        <f t="shared" ref="F13:F23" si="1">IF(D13&gt;=1,"DA","NE")</f>
        <v>NE</v>
      </c>
    </row>
    <row r="14" spans="1:13">
      <c r="A14" s="7" t="s">
        <v>46</v>
      </c>
      <c r="B14" s="132"/>
      <c r="C14" s="132"/>
      <c r="D14" s="21">
        <f t="shared" si="0"/>
        <v>0</v>
      </c>
      <c r="E14" s="24"/>
      <c r="F14" s="23" t="str">
        <f t="shared" si="1"/>
        <v>NE</v>
      </c>
    </row>
    <row r="15" spans="1:13">
      <c r="A15" s="7" t="s">
        <v>47</v>
      </c>
      <c r="B15" s="132"/>
      <c r="C15" s="132"/>
      <c r="D15" s="21">
        <f t="shared" si="0"/>
        <v>0</v>
      </c>
      <c r="E15" s="24"/>
      <c r="F15" s="23" t="str">
        <f t="shared" si="1"/>
        <v>NE</v>
      </c>
    </row>
    <row r="16" spans="1:13">
      <c r="A16" s="7" t="s">
        <v>48</v>
      </c>
      <c r="B16" s="132"/>
      <c r="C16" s="132"/>
      <c r="D16" s="21">
        <f t="shared" si="0"/>
        <v>0</v>
      </c>
      <c r="E16" s="24"/>
      <c r="F16" s="23" t="str">
        <f t="shared" si="1"/>
        <v>NE</v>
      </c>
    </row>
    <row r="17" spans="1:8">
      <c r="A17" s="7" t="s">
        <v>49</v>
      </c>
      <c r="B17" s="132"/>
      <c r="C17" s="132"/>
      <c r="D17" s="21">
        <f t="shared" si="0"/>
        <v>0</v>
      </c>
      <c r="E17" s="24"/>
      <c r="F17" s="23" t="str">
        <f t="shared" si="1"/>
        <v>NE</v>
      </c>
    </row>
    <row r="18" spans="1:8">
      <c r="A18" s="7" t="s">
        <v>50</v>
      </c>
      <c r="B18" s="132"/>
      <c r="C18" s="132"/>
      <c r="D18" s="21">
        <f t="shared" si="0"/>
        <v>0</v>
      </c>
      <c r="E18" s="24"/>
      <c r="F18" s="23" t="str">
        <f t="shared" si="1"/>
        <v>NE</v>
      </c>
    </row>
    <row r="19" spans="1:8">
      <c r="A19" s="7" t="s">
        <v>51</v>
      </c>
      <c r="B19" s="132"/>
      <c r="C19" s="132"/>
      <c r="D19" s="21">
        <f t="shared" si="0"/>
        <v>0</v>
      </c>
      <c r="E19" s="24"/>
      <c r="F19" s="23" t="str">
        <f t="shared" si="1"/>
        <v>NE</v>
      </c>
    </row>
    <row r="20" spans="1:8">
      <c r="A20" s="7" t="s">
        <v>52</v>
      </c>
      <c r="B20" s="132"/>
      <c r="C20" s="132"/>
      <c r="D20" s="21">
        <f t="shared" si="0"/>
        <v>0</v>
      </c>
      <c r="E20" s="24"/>
      <c r="F20" s="23" t="str">
        <f t="shared" si="1"/>
        <v>NE</v>
      </c>
    </row>
    <row r="21" spans="1:8">
      <c r="A21" s="7" t="s">
        <v>53</v>
      </c>
      <c r="B21" s="132"/>
      <c r="C21" s="132"/>
      <c r="D21" s="21">
        <f t="shared" si="0"/>
        <v>0</v>
      </c>
      <c r="E21" s="24"/>
      <c r="F21" s="23" t="str">
        <f t="shared" si="1"/>
        <v>NE</v>
      </c>
    </row>
    <row r="22" spans="1:8">
      <c r="A22" s="7" t="s">
        <v>54</v>
      </c>
      <c r="B22" s="132"/>
      <c r="C22" s="132"/>
      <c r="D22" s="21">
        <f t="shared" si="0"/>
        <v>0</v>
      </c>
      <c r="E22" s="24"/>
      <c r="F22" s="23" t="str">
        <f t="shared" si="1"/>
        <v>NE</v>
      </c>
    </row>
    <row r="23" spans="1:8">
      <c r="A23" s="8" t="s">
        <v>55</v>
      </c>
      <c r="B23" s="132"/>
      <c r="C23" s="132"/>
      <c r="D23" s="21">
        <f>IFERROR(B23/C23,0)</f>
        <v>0</v>
      </c>
      <c r="E23" s="25"/>
      <c r="F23" s="23" t="str">
        <f t="shared" si="1"/>
        <v>NE</v>
      </c>
    </row>
    <row r="24" spans="1:8">
      <c r="A24" s="20" t="s">
        <v>56</v>
      </c>
      <c r="B24" s="26">
        <f>SUM(B12:B23)</f>
        <v>0</v>
      </c>
      <c r="C24" s="26">
        <f>SUM(C12:C23)</f>
        <v>0</v>
      </c>
      <c r="D24" s="28"/>
      <c r="E24" s="27">
        <f>IFERROR(B24/C24,0)</f>
        <v>0</v>
      </c>
      <c r="F24" s="29"/>
    </row>
    <row r="26" spans="1:8">
      <c r="A26" s="213" t="s">
        <v>57</v>
      </c>
      <c r="B26" s="214"/>
      <c r="C26" s="214"/>
      <c r="D26" s="214"/>
      <c r="E26" s="214"/>
      <c r="F26" s="214"/>
      <c r="G26" s="214"/>
      <c r="H26" s="214"/>
    </row>
    <row r="27" spans="1:8">
      <c r="A27" s="213" t="s">
        <v>58</v>
      </c>
      <c r="B27" s="214"/>
      <c r="C27" s="214"/>
      <c r="D27" s="214"/>
      <c r="E27" s="214"/>
      <c r="F27" s="214"/>
      <c r="G27" s="214"/>
      <c r="H27" s="214"/>
    </row>
    <row r="28" spans="1:8">
      <c r="A28" s="213" t="s">
        <v>281</v>
      </c>
      <c r="B28" s="214"/>
      <c r="C28" s="214"/>
      <c r="D28" s="214"/>
      <c r="E28" s="214"/>
      <c r="F28" s="214"/>
      <c r="G28" s="214"/>
      <c r="H28" s="214"/>
    </row>
  </sheetData>
  <sheetProtection algorithmName="SHA-512" hashValue="x2shM8e8yxF+/6xacOeEvdumgFBFfR4mybuS66xjrmLKsTfLp4GbwLELNnsF0eAxKmdGmoUx28Z7HZatQMZcFA==" saltValue="YCMRtgudPe9F5b7vQJxooA==" spinCount="100000" sheet="1" objects="1" scenarios="1"/>
  <mergeCells count="8">
    <mergeCell ref="A27:H27"/>
    <mergeCell ref="A28:H28"/>
    <mergeCell ref="A1:H2"/>
    <mergeCell ref="A4:H4"/>
    <mergeCell ref="B8:C8"/>
    <mergeCell ref="B9:C9"/>
    <mergeCell ref="A26:H26"/>
    <mergeCell ref="H11:K11"/>
  </mergeCells>
  <phoneticPr fontId="11" type="noConversion"/>
  <dataValidations count="1">
    <dataValidation type="decimal" operator="greaterThanOrEqual" allowBlank="1" showInputMessage="1" showErrorMessage="1" sqref="B12:C23" xr:uid="{8D38EEF9-8B53-4F8B-8302-6DC9E31F0930}">
      <formula1>0</formula1>
    </dataValidation>
  </dataValidations>
  <pageMargins left="0.7" right="0.7" top="0.75" bottom="0.75" header="0.3" footer="0.3"/>
  <pageSetup paperSize="9" orientation="portrait" verticalDpi="0" r:id="rId1"/>
  <customProperties>
    <customPr name="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5486-8EEA-4506-852E-1EBB2EB5E754}">
  <dimension ref="A1:M34"/>
  <sheetViews>
    <sheetView showGridLines="0" workbookViewId="0">
      <selection activeCell="I26" sqref="I26"/>
    </sheetView>
  </sheetViews>
  <sheetFormatPr defaultRowHeight="15"/>
  <cols>
    <col min="1" max="1" width="20.7109375" customWidth="1"/>
    <col min="2" max="2" width="21.7109375" customWidth="1"/>
    <col min="3" max="8" width="20.7109375" customWidth="1"/>
    <col min="9" max="9" width="19" bestFit="1" customWidth="1"/>
  </cols>
  <sheetData>
    <row r="1" spans="1:13">
      <c r="A1" s="215" t="s">
        <v>59</v>
      </c>
      <c r="B1" s="215"/>
      <c r="C1" s="215"/>
      <c r="D1" s="215"/>
      <c r="E1" s="215"/>
      <c r="F1" s="215"/>
      <c r="G1" s="215"/>
      <c r="H1" s="215"/>
    </row>
    <row r="2" spans="1:13">
      <c r="A2" s="215"/>
      <c r="B2" s="215"/>
      <c r="C2" s="215"/>
      <c r="D2" s="215"/>
      <c r="E2" s="215"/>
      <c r="F2" s="215"/>
      <c r="G2" s="215"/>
      <c r="H2" s="215"/>
    </row>
    <row r="3" spans="1:13">
      <c r="A3" s="222" t="str">
        <f>IF(F9="Omejeno poročanje",
"Ta obrazec za dobavitelja glede na minimalni volumenski prag ni relevanten in ga ni treba izpolniti.",
"")</f>
        <v/>
      </c>
      <c r="B3" s="222"/>
      <c r="C3" s="222"/>
      <c r="D3" s="222"/>
      <c r="E3" s="222"/>
      <c r="F3" s="222"/>
      <c r="G3" s="222"/>
      <c r="H3" s="222"/>
    </row>
    <row r="4" spans="1:13">
      <c r="A4" s="216" t="s">
        <v>60</v>
      </c>
      <c r="B4" s="216"/>
      <c r="C4" s="216"/>
      <c r="D4" s="216"/>
      <c r="E4" s="216"/>
      <c r="F4" s="216"/>
      <c r="G4" s="216"/>
      <c r="H4" s="216"/>
    </row>
    <row r="5" spans="1:13">
      <c r="A5" s="5"/>
      <c r="B5" s="5"/>
      <c r="C5" s="5"/>
      <c r="D5" s="5"/>
      <c r="E5" s="5"/>
      <c r="F5" s="5"/>
      <c r="G5" s="5"/>
      <c r="H5" s="5"/>
    </row>
    <row r="6" spans="1:13">
      <c r="A6" s="17" t="s">
        <v>3</v>
      </c>
      <c r="B6" s="18" t="s">
        <v>4</v>
      </c>
      <c r="C6" s="19" t="s">
        <v>36</v>
      </c>
      <c r="D6" s="5"/>
      <c r="E6" s="5"/>
      <c r="F6" s="5"/>
      <c r="G6" s="5"/>
      <c r="H6" s="5"/>
    </row>
    <row r="7" spans="1:13">
      <c r="A7" s="5"/>
      <c r="B7" s="5"/>
      <c r="C7" s="5"/>
      <c r="D7" s="5"/>
      <c r="E7" s="5"/>
      <c r="F7" s="5"/>
      <c r="G7" s="5"/>
      <c r="H7" s="5"/>
    </row>
    <row r="8" spans="1:13">
      <c r="A8" s="9" t="s">
        <v>10</v>
      </c>
      <c r="B8" s="217">
        <f>'Osnovni podatki'!B13</f>
        <v>0</v>
      </c>
      <c r="C8" s="218"/>
      <c r="E8" s="9" t="s">
        <v>37</v>
      </c>
      <c r="F8" s="10" t="str" cm="1">
        <f t="array" ref="F8:M8">RIGHT('Osnovni podatki'!A9:H9,4)</f>
        <v>2026</v>
      </c>
      <c r="G8" t="str">
        <v/>
      </c>
      <c r="H8" t="str">
        <v/>
      </c>
      <c r="I8" t="str">
        <v/>
      </c>
      <c r="J8" t="str">
        <v/>
      </c>
      <c r="K8" t="str">
        <v/>
      </c>
      <c r="L8" t="str">
        <v/>
      </c>
      <c r="M8" t="str">
        <v/>
      </c>
    </row>
    <row r="9" spans="1:13">
      <c r="A9" s="6" t="s">
        <v>8</v>
      </c>
      <c r="B9" s="219">
        <f>'Osnovni podatki'!B14</f>
        <v>0</v>
      </c>
      <c r="C9" s="220"/>
      <c r="E9" s="6" t="s">
        <v>25</v>
      </c>
      <c r="F9" s="11" t="str">
        <f>'Osnovni podatki'!H22</f>
        <v/>
      </c>
    </row>
    <row r="11" spans="1:13" ht="30">
      <c r="A11" s="13" t="s">
        <v>61</v>
      </c>
      <c r="B11" s="14" t="s">
        <v>62</v>
      </c>
      <c r="C11" s="15" t="s">
        <v>63</v>
      </c>
      <c r="D11" s="15" t="s">
        <v>64</v>
      </c>
      <c r="E11" s="30" t="s">
        <v>65</v>
      </c>
      <c r="F11" s="16" t="s">
        <v>66</v>
      </c>
    </row>
    <row r="12" spans="1:13">
      <c r="A12" s="33" t="s">
        <v>67</v>
      </c>
      <c r="B12" s="31" t="s">
        <v>68</v>
      </c>
      <c r="C12" s="133"/>
      <c r="D12" s="133"/>
      <c r="E12" s="61" t="str">
        <f>IF($D$12=0,"",D12/$D$27)</f>
        <v/>
      </c>
      <c r="F12" s="136"/>
    </row>
    <row r="13" spans="1:13">
      <c r="A13" s="33" t="s">
        <v>67</v>
      </c>
      <c r="B13" s="32" t="s">
        <v>69</v>
      </c>
      <c r="C13" s="134"/>
      <c r="D13" s="134"/>
      <c r="E13" s="61" t="str">
        <f t="shared" ref="E13:E26" si="0">IF($D$12=0,"",D13/$D$27)</f>
        <v/>
      </c>
      <c r="F13" s="137"/>
    </row>
    <row r="14" spans="1:13">
      <c r="A14" s="33" t="s">
        <v>67</v>
      </c>
      <c r="B14" s="32" t="s">
        <v>70</v>
      </c>
      <c r="C14" s="134"/>
      <c r="D14" s="134"/>
      <c r="E14" s="61" t="str">
        <f t="shared" si="0"/>
        <v/>
      </c>
      <c r="F14" s="137"/>
    </row>
    <row r="15" spans="1:13">
      <c r="A15" s="33" t="s">
        <v>67</v>
      </c>
      <c r="B15" s="32" t="s">
        <v>71</v>
      </c>
      <c r="C15" s="134"/>
      <c r="D15" s="134"/>
      <c r="E15" s="61" t="str">
        <f t="shared" si="0"/>
        <v/>
      </c>
      <c r="F15" s="137"/>
    </row>
    <row r="16" spans="1:13">
      <c r="A16" s="33" t="s">
        <v>67</v>
      </c>
      <c r="B16" s="32" t="s">
        <v>72</v>
      </c>
      <c r="C16" s="134"/>
      <c r="D16" s="134"/>
      <c r="E16" s="61" t="str">
        <f t="shared" si="0"/>
        <v/>
      </c>
      <c r="F16" s="137"/>
    </row>
    <row r="17" spans="1:8">
      <c r="A17" s="34" t="s">
        <v>73</v>
      </c>
      <c r="B17" s="31" t="s">
        <v>68</v>
      </c>
      <c r="C17" s="134"/>
      <c r="D17" s="134"/>
      <c r="E17" s="61" t="str">
        <f t="shared" si="0"/>
        <v/>
      </c>
      <c r="F17" s="137"/>
    </row>
    <row r="18" spans="1:8">
      <c r="A18" s="34" t="s">
        <v>73</v>
      </c>
      <c r="B18" s="32" t="s">
        <v>69</v>
      </c>
      <c r="C18" s="134"/>
      <c r="D18" s="134"/>
      <c r="E18" s="61" t="str">
        <f t="shared" si="0"/>
        <v/>
      </c>
      <c r="F18" s="137"/>
    </row>
    <row r="19" spans="1:8">
      <c r="A19" s="34" t="s">
        <v>73</v>
      </c>
      <c r="B19" s="32" t="s">
        <v>70</v>
      </c>
      <c r="C19" s="134"/>
      <c r="D19" s="134"/>
      <c r="E19" s="61" t="str">
        <f t="shared" si="0"/>
        <v/>
      </c>
      <c r="F19" s="137"/>
    </row>
    <row r="20" spans="1:8">
      <c r="A20" s="34" t="s">
        <v>73</v>
      </c>
      <c r="B20" s="32" t="s">
        <v>71</v>
      </c>
      <c r="C20" s="134"/>
      <c r="D20" s="134"/>
      <c r="E20" s="61" t="str">
        <f t="shared" si="0"/>
        <v/>
      </c>
      <c r="F20" s="137"/>
    </row>
    <row r="21" spans="1:8">
      <c r="A21" s="34" t="s">
        <v>73</v>
      </c>
      <c r="B21" s="32" t="s">
        <v>72</v>
      </c>
      <c r="C21" s="134"/>
      <c r="D21" s="134"/>
      <c r="E21" s="61" t="str">
        <f t="shared" si="0"/>
        <v/>
      </c>
      <c r="F21" s="137"/>
    </row>
    <row r="22" spans="1:8">
      <c r="A22" s="34" t="s">
        <v>74</v>
      </c>
      <c r="B22" s="31" t="s">
        <v>68</v>
      </c>
      <c r="C22" s="134"/>
      <c r="D22" s="134"/>
      <c r="E22" s="61" t="str">
        <f t="shared" si="0"/>
        <v/>
      </c>
      <c r="F22" s="137"/>
    </row>
    <row r="23" spans="1:8">
      <c r="A23" s="34" t="s">
        <v>74</v>
      </c>
      <c r="B23" s="32" t="s">
        <v>69</v>
      </c>
      <c r="C23" s="134"/>
      <c r="D23" s="134"/>
      <c r="E23" s="61" t="str">
        <f t="shared" si="0"/>
        <v/>
      </c>
      <c r="F23" s="137"/>
    </row>
    <row r="24" spans="1:8">
      <c r="A24" s="34" t="s">
        <v>74</v>
      </c>
      <c r="B24" s="32" t="s">
        <v>70</v>
      </c>
      <c r="C24" s="134"/>
      <c r="D24" s="134"/>
      <c r="E24" s="61" t="str">
        <f t="shared" si="0"/>
        <v/>
      </c>
      <c r="F24" s="137"/>
    </row>
    <row r="25" spans="1:8">
      <c r="A25" s="34" t="s">
        <v>74</v>
      </c>
      <c r="B25" s="32" t="s">
        <v>71</v>
      </c>
      <c r="C25" s="134"/>
      <c r="D25" s="134"/>
      <c r="E25" s="61" t="str">
        <f t="shared" si="0"/>
        <v/>
      </c>
      <c r="F25" s="137"/>
    </row>
    <row r="26" spans="1:8">
      <c r="A26" s="34" t="s">
        <v>74</v>
      </c>
      <c r="B26" s="32" t="s">
        <v>72</v>
      </c>
      <c r="C26" s="135"/>
      <c r="D26" s="135"/>
      <c r="E26" s="61" t="str">
        <f t="shared" si="0"/>
        <v/>
      </c>
      <c r="F26" s="138"/>
    </row>
    <row r="27" spans="1:8">
      <c r="A27" s="35" t="s">
        <v>75</v>
      </c>
      <c r="B27" s="37"/>
      <c r="C27" s="27">
        <f>SUM(C12:C26)</f>
        <v>0</v>
      </c>
      <c r="D27" s="27">
        <f>SUM(D12:D26)</f>
        <v>0</v>
      </c>
      <c r="E27" s="63">
        <f>SUM(E12:E26)</f>
        <v>0</v>
      </c>
      <c r="F27" s="139"/>
    </row>
    <row r="29" spans="1:8">
      <c r="A29" s="36" t="s">
        <v>76</v>
      </c>
    </row>
    <row r="30" spans="1:8">
      <c r="A30" s="36" t="s">
        <v>77</v>
      </c>
    </row>
    <row r="31" spans="1:8">
      <c r="A31" s="36" t="s">
        <v>157</v>
      </c>
    </row>
    <row r="32" spans="1:8">
      <c r="A32" s="213" t="s">
        <v>78</v>
      </c>
      <c r="B32" s="214"/>
      <c r="C32" s="214"/>
      <c r="D32" s="214"/>
      <c r="E32" s="214"/>
      <c r="F32" s="214"/>
      <c r="G32" s="214"/>
      <c r="H32" s="214"/>
    </row>
    <row r="33" spans="1:8">
      <c r="A33" s="213" t="s">
        <v>158</v>
      </c>
      <c r="B33" s="214"/>
      <c r="C33" s="214"/>
      <c r="D33" s="214"/>
      <c r="E33" s="214"/>
      <c r="F33" s="214"/>
      <c r="G33" s="214"/>
      <c r="H33" s="214"/>
    </row>
    <row r="34" spans="1:8">
      <c r="A34" s="213" t="s">
        <v>159</v>
      </c>
      <c r="B34" s="214"/>
      <c r="C34" s="214"/>
      <c r="D34" s="214"/>
      <c r="E34" s="214"/>
      <c r="F34" s="214"/>
      <c r="G34" s="214"/>
      <c r="H34" s="214"/>
    </row>
  </sheetData>
  <sheetProtection algorithmName="SHA-512" hashValue="s57QZvs+2plKVVHGVfuvK1sZoufpsfnd0EZV270VmF7jW0G9I6UtWL5E3vK4Jh3kJe4jxd/3YFXA1IBtDRuXxg==" saltValue="vg3//CEbYCl3iZhfeqnCtA==" spinCount="100000" sheet="1" objects="1" scenarios="1"/>
  <mergeCells count="8">
    <mergeCell ref="A34:H34"/>
    <mergeCell ref="A3:H3"/>
    <mergeCell ref="A1:H2"/>
    <mergeCell ref="A4:H4"/>
    <mergeCell ref="B8:C8"/>
    <mergeCell ref="B9:C9"/>
    <mergeCell ref="A32:H32"/>
    <mergeCell ref="A33:H33"/>
  </mergeCells>
  <conditionalFormatting sqref="A3:H3">
    <cfRule type="expression" dxfId="5" priority="1">
      <formula>$F$9="Omejeno poročanje"</formula>
    </cfRule>
  </conditionalFormatting>
  <dataValidations count="2">
    <dataValidation type="whole" operator="greaterThanOrEqual" allowBlank="1" showInputMessage="1" showErrorMessage="1" sqref="C12:C26" xr:uid="{45479B9D-9D20-4104-90C5-421E2E8E95CD}">
      <formula1>0</formula1>
    </dataValidation>
    <dataValidation type="decimal" operator="greaterThanOrEqual" allowBlank="1" showInputMessage="1" showErrorMessage="1" sqref="D12:D26" xr:uid="{5B13685A-5D2F-4357-8714-D5C9F0FDD90F}">
      <formula1>0</formula1>
    </dataValidation>
  </dataValidations>
  <pageMargins left="0.7" right="0.7" top="0.75" bottom="0.75" header="0.3" footer="0.3"/>
  <pageSetup paperSize="9" orientation="portrait" verticalDpi="0" r:id="rId1"/>
  <customProperties>
    <customPr name="ID" r:id="rId2"/>
  </customPropertie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20568-9008-41EB-900B-B88FE3ADDB13}">
  <dimension ref="A1:M22"/>
  <sheetViews>
    <sheetView showGridLines="0" workbookViewId="0">
      <selection activeCell="H24" sqref="H24"/>
    </sheetView>
  </sheetViews>
  <sheetFormatPr defaultRowHeight="15"/>
  <cols>
    <col min="1" max="1" width="20.7109375" customWidth="1"/>
    <col min="2" max="2" width="21.7109375" customWidth="1"/>
    <col min="3" max="8" width="20.7109375" customWidth="1"/>
  </cols>
  <sheetData>
    <row r="1" spans="1:13">
      <c r="A1" s="215" t="s">
        <v>79</v>
      </c>
      <c r="B1" s="215"/>
      <c r="C1" s="215"/>
      <c r="D1" s="215"/>
      <c r="E1" s="215"/>
      <c r="F1" s="215"/>
      <c r="G1" s="215"/>
      <c r="H1" s="215"/>
    </row>
    <row r="2" spans="1:13">
      <c r="A2" s="215"/>
      <c r="B2" s="215"/>
      <c r="C2" s="215"/>
      <c r="D2" s="215"/>
      <c r="E2" s="215"/>
      <c r="F2" s="215"/>
      <c r="G2" s="215"/>
      <c r="H2" s="215"/>
    </row>
    <row r="3" spans="1:13">
      <c r="A3" s="222" t="str">
        <f>IF(F9="Omejeno poročanje",
"Ta obrazec za dobavitelja glede na minimalni volumenski prag ni relevanten in ga ni treba izpolniti.",
"")</f>
        <v/>
      </c>
      <c r="B3" s="222"/>
      <c r="C3" s="222"/>
      <c r="D3" s="222"/>
      <c r="E3" s="222"/>
      <c r="F3" s="222"/>
      <c r="G3" s="222"/>
      <c r="H3" s="222"/>
    </row>
    <row r="4" spans="1:13">
      <c r="A4" s="216" t="s">
        <v>80</v>
      </c>
      <c r="B4" s="216"/>
      <c r="C4" s="216"/>
      <c r="D4" s="216"/>
      <c r="E4" s="216"/>
      <c r="F4" s="216"/>
      <c r="G4" s="216"/>
      <c r="H4" s="216"/>
    </row>
    <row r="5" spans="1:13">
      <c r="A5" s="216"/>
      <c r="B5" s="216"/>
      <c r="C5" s="216"/>
      <c r="D5" s="216"/>
      <c r="E5" s="216"/>
      <c r="F5" s="216"/>
      <c r="G5" s="216"/>
      <c r="H5" s="216"/>
    </row>
    <row r="6" spans="1:13">
      <c r="A6" s="17" t="s">
        <v>3</v>
      </c>
      <c r="B6" s="18" t="s">
        <v>4</v>
      </c>
      <c r="C6" s="19" t="s">
        <v>36</v>
      </c>
      <c r="D6" s="5"/>
      <c r="E6" s="5"/>
      <c r="F6" s="5"/>
      <c r="G6" s="5"/>
      <c r="H6" s="5"/>
    </row>
    <row r="7" spans="1:13">
      <c r="A7" s="5"/>
      <c r="B7" s="5"/>
      <c r="C7" s="5"/>
      <c r="D7" s="5"/>
      <c r="E7" s="5"/>
      <c r="F7" s="5"/>
      <c r="G7" s="5"/>
      <c r="H7" s="5"/>
    </row>
    <row r="8" spans="1:13">
      <c r="A8" s="9" t="s">
        <v>10</v>
      </c>
      <c r="B8" s="217">
        <f>'Osnovni podatki'!B13</f>
        <v>0</v>
      </c>
      <c r="C8" s="218"/>
      <c r="E8" s="9" t="s">
        <v>37</v>
      </c>
      <c r="F8" s="10" t="str" cm="1">
        <f t="array" ref="F8:M8">RIGHT('Osnovni podatki'!A9:H9,4)</f>
        <v>2026</v>
      </c>
      <c r="G8" t="str">
        <v/>
      </c>
      <c r="H8" t="str">
        <v/>
      </c>
      <c r="I8" t="str">
        <v/>
      </c>
      <c r="J8" t="str">
        <v/>
      </c>
      <c r="K8" t="str">
        <v/>
      </c>
      <c r="L8" t="str">
        <v/>
      </c>
      <c r="M8" t="str">
        <v/>
      </c>
    </row>
    <row r="9" spans="1:13">
      <c r="A9" s="6" t="s">
        <v>8</v>
      </c>
      <c r="B9" s="219">
        <f>'Osnovni podatki'!B14</f>
        <v>0</v>
      </c>
      <c r="C9" s="220"/>
      <c r="E9" s="6" t="s">
        <v>25</v>
      </c>
      <c r="F9" s="11" t="str">
        <f>'Osnovni podatki'!H22</f>
        <v/>
      </c>
    </row>
    <row r="11" spans="1:13" ht="45">
      <c r="A11" s="13" t="s">
        <v>81</v>
      </c>
      <c r="B11" s="14" t="s">
        <v>82</v>
      </c>
      <c r="C11" s="30" t="s">
        <v>83</v>
      </c>
      <c r="D11" s="30" t="s">
        <v>84</v>
      </c>
      <c r="E11" s="30" t="s">
        <v>85</v>
      </c>
      <c r="F11" s="16" t="s">
        <v>86</v>
      </c>
      <c r="G11" s="46" t="s">
        <v>87</v>
      </c>
    </row>
    <row r="12" spans="1:13">
      <c r="A12" s="47" t="s">
        <v>88</v>
      </c>
      <c r="B12" s="140"/>
      <c r="C12" s="133"/>
      <c r="D12" s="133"/>
      <c r="E12" s="62">
        <f>IF(B12=0,0,(C12+D12)/B12)</f>
        <v>0</v>
      </c>
      <c r="F12" s="133"/>
      <c r="G12" s="136"/>
    </row>
    <row r="13" spans="1:13">
      <c r="A13" s="47" t="s">
        <v>89</v>
      </c>
      <c r="B13" s="132"/>
      <c r="C13" s="134"/>
      <c r="D13" s="134"/>
      <c r="E13" s="62">
        <f t="shared" ref="E13:E14" si="0">IF(B13=0,0,(C13+D13)/B13)</f>
        <v>0</v>
      </c>
      <c r="F13" s="134"/>
      <c r="G13" s="137"/>
    </row>
    <row r="14" spans="1:13">
      <c r="A14" s="47" t="s">
        <v>90</v>
      </c>
      <c r="B14" s="132"/>
      <c r="C14" s="134"/>
      <c r="D14" s="134"/>
      <c r="E14" s="62">
        <f t="shared" si="0"/>
        <v>0</v>
      </c>
      <c r="F14" s="134"/>
      <c r="G14" s="137"/>
    </row>
    <row r="15" spans="1:13">
      <c r="A15" s="48" t="s">
        <v>91</v>
      </c>
      <c r="B15" s="141"/>
      <c r="C15" s="142"/>
      <c r="D15" s="142"/>
      <c r="E15" s="64">
        <f>IF(B15=0,0,(C15+D15)/B15)</f>
        <v>0</v>
      </c>
      <c r="F15" s="142"/>
      <c r="G15" s="143"/>
    </row>
    <row r="17" spans="1:8">
      <c r="A17" s="36" t="s">
        <v>92</v>
      </c>
    </row>
    <row r="18" spans="1:8">
      <c r="A18" s="36" t="s">
        <v>93</v>
      </c>
    </row>
    <row r="19" spans="1:8">
      <c r="A19" s="36"/>
    </row>
    <row r="20" spans="1:8">
      <c r="A20" s="213"/>
      <c r="B20" s="214"/>
      <c r="C20" s="214"/>
      <c r="D20" s="214"/>
      <c r="E20" s="214"/>
      <c r="F20" s="214"/>
      <c r="G20" s="214"/>
      <c r="H20" s="214"/>
    </row>
    <row r="21" spans="1:8">
      <c r="A21" s="213"/>
      <c r="B21" s="214"/>
      <c r="C21" s="214"/>
      <c r="D21" s="214"/>
      <c r="E21" s="214"/>
      <c r="F21" s="214"/>
      <c r="G21" s="214"/>
      <c r="H21" s="214"/>
    </row>
    <row r="22" spans="1:8">
      <c r="A22" s="213"/>
      <c r="B22" s="214"/>
      <c r="C22" s="214"/>
      <c r="D22" s="214"/>
      <c r="E22" s="214"/>
      <c r="F22" s="214"/>
      <c r="G22" s="214"/>
      <c r="H22" s="214"/>
    </row>
  </sheetData>
  <sheetProtection algorithmName="SHA-512" hashValue="3MPWCiHFVpAWPOkxvpA1NXZgs3ZqJYt70ICtKf9Fl1ehCvVI7Gq9OTgijy2cAOIPmkPhILStGQXJaKLY+2Bjkg==" saltValue="Yph3GZMbi0K6J8OpKsICNQ==" spinCount="100000" sheet="1" objects="1" scenarios="1"/>
  <mergeCells count="9">
    <mergeCell ref="A22:H22"/>
    <mergeCell ref="A5:H5"/>
    <mergeCell ref="A3:H3"/>
    <mergeCell ref="A1:H2"/>
    <mergeCell ref="A4:H4"/>
    <mergeCell ref="B8:C8"/>
    <mergeCell ref="B9:C9"/>
    <mergeCell ref="A20:H20"/>
    <mergeCell ref="A21:H21"/>
  </mergeCells>
  <conditionalFormatting sqref="A3:H3">
    <cfRule type="expression" dxfId="4" priority="1">
      <formula>$F$9="Omejeno poročanje"</formula>
    </cfRule>
  </conditionalFormatting>
  <dataValidations count="1">
    <dataValidation type="decimal" operator="greaterThanOrEqual" allowBlank="1" showInputMessage="1" showErrorMessage="1" error="Dovoljen je samo numerični vnos, večji ali enak 0." sqref="B12:D15" xr:uid="{EFD9E083-C2EA-47DA-8EF5-1C72999C541B}">
      <formula1>0</formula1>
    </dataValidation>
  </dataValidations>
  <pageMargins left="0.7" right="0.7" top="0.75" bottom="0.75" header="0.3" footer="0.3"/>
  <pageSetup paperSize="9" orientation="portrait" verticalDpi="0" r:id="rId1"/>
  <customProperties>
    <customPr name="ID" r:id="rId2"/>
  </customPropertie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E32B8-8F7F-4987-8971-4BD032B89AB8}">
  <dimension ref="A1:M187"/>
  <sheetViews>
    <sheetView showGridLines="0" workbookViewId="0">
      <selection activeCell="G6" sqref="G6"/>
    </sheetView>
  </sheetViews>
  <sheetFormatPr defaultRowHeight="15"/>
  <cols>
    <col min="1" max="1" width="20.140625" bestFit="1" customWidth="1"/>
    <col min="2" max="2" width="21.7109375" customWidth="1"/>
    <col min="3" max="8" width="20.7109375" customWidth="1"/>
  </cols>
  <sheetData>
    <row r="1" spans="1:13">
      <c r="A1" s="215" t="s">
        <v>94</v>
      </c>
      <c r="B1" s="215"/>
      <c r="C1" s="215"/>
      <c r="D1" s="215"/>
      <c r="E1" s="215"/>
      <c r="F1" s="215"/>
      <c r="G1" s="215"/>
      <c r="H1" s="215"/>
    </row>
    <row r="2" spans="1:13">
      <c r="A2" s="215"/>
      <c r="B2" s="215"/>
      <c r="C2" s="215"/>
      <c r="D2" s="215"/>
      <c r="E2" s="215"/>
      <c r="F2" s="215"/>
      <c r="G2" s="215"/>
      <c r="H2" s="215"/>
    </row>
    <row r="3" spans="1:13">
      <c r="A3" s="222" t="str">
        <f>IF(F9="Omejeno poročanje",
"Ta obrazec za dobavitelja glede na minimalni volumenski prag ni relevanten in ga ni treba izpolniti.",
"")</f>
        <v/>
      </c>
      <c r="B3" s="222"/>
      <c r="C3" s="222"/>
      <c r="D3" s="222"/>
      <c r="E3" s="222"/>
      <c r="F3" s="222"/>
      <c r="G3" s="222"/>
      <c r="H3" s="222"/>
    </row>
    <row r="4" spans="1:13">
      <c r="A4" s="216" t="s">
        <v>95</v>
      </c>
      <c r="B4" s="216"/>
      <c r="C4" s="216"/>
      <c r="D4" s="216"/>
      <c r="E4" s="216"/>
      <c r="F4" s="216"/>
      <c r="G4" s="216"/>
      <c r="H4" s="216"/>
    </row>
    <row r="5" spans="1:13">
      <c r="A5" s="216"/>
      <c r="B5" s="216"/>
      <c r="C5" s="216"/>
      <c r="D5" s="216"/>
      <c r="E5" s="216"/>
      <c r="F5" s="216"/>
      <c r="G5" s="216"/>
      <c r="H5" s="216"/>
    </row>
    <row r="6" spans="1:13">
      <c r="A6" s="17" t="s">
        <v>3</v>
      </c>
      <c r="B6" s="18" t="s">
        <v>4</v>
      </c>
      <c r="C6" s="19" t="s">
        <v>36</v>
      </c>
      <c r="D6" s="5"/>
      <c r="E6" s="5"/>
      <c r="F6" s="5"/>
      <c r="G6" s="5"/>
      <c r="H6" s="5"/>
    </row>
    <row r="7" spans="1:13">
      <c r="A7" s="5"/>
      <c r="B7" s="5"/>
      <c r="C7" s="5"/>
      <c r="D7" s="5"/>
      <c r="E7" s="5"/>
      <c r="F7" s="5"/>
      <c r="G7" s="5"/>
      <c r="H7" s="5"/>
    </row>
    <row r="8" spans="1:13">
      <c r="A8" s="9" t="s">
        <v>10</v>
      </c>
      <c r="B8" s="217">
        <f>'Osnovni podatki'!B13</f>
        <v>0</v>
      </c>
      <c r="C8" s="218"/>
      <c r="E8" s="9" t="s">
        <v>37</v>
      </c>
      <c r="F8" s="10" t="str" cm="1">
        <f t="array" ref="F8:M8">RIGHT('Osnovni podatki'!A9:H9,4)</f>
        <v>2026</v>
      </c>
      <c r="G8" t="str">
        <v/>
      </c>
      <c r="H8" t="str">
        <v/>
      </c>
      <c r="I8" t="str">
        <v/>
      </c>
      <c r="J8" t="str">
        <v/>
      </c>
      <c r="K8" t="str">
        <v/>
      </c>
      <c r="L8" t="str">
        <v/>
      </c>
      <c r="M8" t="str">
        <v/>
      </c>
    </row>
    <row r="9" spans="1:13">
      <c r="A9" s="6" t="s">
        <v>8</v>
      </c>
      <c r="B9" s="219">
        <f>'Osnovni podatki'!B14</f>
        <v>0</v>
      </c>
      <c r="C9" s="220"/>
      <c r="E9" s="6" t="s">
        <v>25</v>
      </c>
      <c r="F9" s="11" t="str">
        <f>'Osnovni podatki'!H22</f>
        <v/>
      </c>
    </row>
    <row r="11" spans="1:13" ht="30">
      <c r="A11" s="13" t="s">
        <v>96</v>
      </c>
      <c r="B11" s="14" t="s">
        <v>97</v>
      </c>
      <c r="C11" s="30" t="s">
        <v>98</v>
      </c>
      <c r="D11" s="30" t="s">
        <v>99</v>
      </c>
      <c r="E11" s="49" t="s">
        <v>100</v>
      </c>
    </row>
    <row r="12" spans="1:13">
      <c r="A12" s="144"/>
      <c r="B12" s="140"/>
      <c r="C12" s="133"/>
      <c r="D12" s="133"/>
      <c r="E12" s="136"/>
    </row>
    <row r="13" spans="1:13">
      <c r="A13" s="144"/>
      <c r="B13" s="132"/>
      <c r="C13" s="134"/>
      <c r="D13" s="134"/>
      <c r="E13" s="137"/>
    </row>
    <row r="14" spans="1:13">
      <c r="A14" s="144"/>
      <c r="B14" s="132"/>
      <c r="C14" s="134"/>
      <c r="D14" s="134"/>
      <c r="E14" s="137"/>
    </row>
    <row r="15" spans="1:13">
      <c r="A15" s="144"/>
      <c r="B15" s="132"/>
      <c r="C15" s="134"/>
      <c r="D15" s="134"/>
      <c r="E15" s="137"/>
    </row>
    <row r="16" spans="1:13">
      <c r="A16" s="144"/>
      <c r="B16" s="132"/>
      <c r="C16" s="134"/>
      <c r="D16" s="134"/>
      <c r="E16" s="137"/>
    </row>
    <row r="17" spans="1:5">
      <c r="A17" s="144"/>
      <c r="B17" s="132"/>
      <c r="C17" s="134"/>
      <c r="D17" s="134"/>
      <c r="E17" s="137"/>
    </row>
    <row r="18" spans="1:5">
      <c r="A18" s="144"/>
      <c r="B18" s="132"/>
      <c r="C18" s="134"/>
      <c r="D18" s="134"/>
      <c r="E18" s="137"/>
    </row>
    <row r="19" spans="1:5">
      <c r="A19" s="144"/>
      <c r="B19" s="132"/>
      <c r="C19" s="134"/>
      <c r="D19" s="134"/>
      <c r="E19" s="137"/>
    </row>
    <row r="20" spans="1:5">
      <c r="A20" s="144"/>
      <c r="B20" s="132"/>
      <c r="C20" s="134"/>
      <c r="D20" s="134"/>
      <c r="E20" s="137"/>
    </row>
    <row r="21" spans="1:5">
      <c r="A21" s="144"/>
      <c r="B21" s="132"/>
      <c r="C21" s="134"/>
      <c r="D21" s="134"/>
      <c r="E21" s="137"/>
    </row>
    <row r="22" spans="1:5">
      <c r="A22" s="144"/>
      <c r="B22" s="132"/>
      <c r="C22" s="134"/>
      <c r="D22" s="134"/>
      <c r="E22" s="137"/>
    </row>
    <row r="23" spans="1:5">
      <c r="A23" s="144"/>
      <c r="B23" s="132"/>
      <c r="C23" s="134"/>
      <c r="D23" s="134"/>
      <c r="E23" s="137"/>
    </row>
    <row r="24" spans="1:5">
      <c r="A24" s="144"/>
      <c r="B24" s="132"/>
      <c r="C24" s="134"/>
      <c r="D24" s="134"/>
      <c r="E24" s="137"/>
    </row>
    <row r="25" spans="1:5">
      <c r="A25" s="144"/>
      <c r="B25" s="132"/>
      <c r="C25" s="134"/>
      <c r="D25" s="134"/>
      <c r="E25" s="137"/>
    </row>
    <row r="26" spans="1:5">
      <c r="A26" s="144"/>
      <c r="B26" s="132"/>
      <c r="C26" s="134"/>
      <c r="D26" s="134"/>
      <c r="E26" s="137"/>
    </row>
    <row r="27" spans="1:5">
      <c r="A27" s="144"/>
      <c r="B27" s="132"/>
      <c r="C27" s="134"/>
      <c r="D27" s="134"/>
      <c r="E27" s="137"/>
    </row>
    <row r="28" spans="1:5">
      <c r="A28" s="144"/>
      <c r="B28" s="132"/>
      <c r="C28" s="134"/>
      <c r="D28" s="134"/>
      <c r="E28" s="137"/>
    </row>
    <row r="29" spans="1:5">
      <c r="A29" s="144"/>
      <c r="B29" s="132"/>
      <c r="C29" s="134"/>
      <c r="D29" s="134"/>
      <c r="E29" s="137"/>
    </row>
    <row r="30" spans="1:5">
      <c r="A30" s="144"/>
      <c r="B30" s="132"/>
      <c r="C30" s="134"/>
      <c r="D30" s="134"/>
      <c r="E30" s="137"/>
    </row>
    <row r="31" spans="1:5">
      <c r="A31" s="144"/>
      <c r="B31" s="132"/>
      <c r="C31" s="134"/>
      <c r="D31" s="134"/>
      <c r="E31" s="137"/>
    </row>
    <row r="32" spans="1:5">
      <c r="A32" s="144"/>
      <c r="B32" s="132"/>
      <c r="C32" s="134"/>
      <c r="D32" s="134"/>
      <c r="E32" s="137"/>
    </row>
    <row r="33" spans="1:8">
      <c r="A33" s="144"/>
      <c r="B33" s="132"/>
      <c r="C33" s="134"/>
      <c r="D33" s="134"/>
      <c r="E33" s="137"/>
    </row>
    <row r="34" spans="1:8">
      <c r="A34" s="144"/>
      <c r="B34" s="132"/>
      <c r="C34" s="134"/>
      <c r="D34" s="134"/>
      <c r="E34" s="137"/>
    </row>
    <row r="35" spans="1:8">
      <c r="A35" s="144"/>
      <c r="B35" s="132"/>
      <c r="C35" s="134"/>
      <c r="D35" s="134"/>
      <c r="E35" s="137"/>
    </row>
    <row r="36" spans="1:8">
      <c r="A36" s="144"/>
      <c r="B36" s="132"/>
      <c r="C36" s="134"/>
      <c r="D36" s="134"/>
      <c r="E36" s="137"/>
    </row>
    <row r="37" spans="1:8">
      <c r="A37" s="144"/>
      <c r="B37" s="132"/>
      <c r="C37" s="134"/>
      <c r="D37" s="134"/>
      <c r="E37" s="137"/>
    </row>
    <row r="38" spans="1:8">
      <c r="A38" s="144"/>
      <c r="B38" s="132"/>
      <c r="C38" s="134"/>
      <c r="D38" s="134"/>
      <c r="E38" s="137"/>
    </row>
    <row r="39" spans="1:8">
      <c r="A39" s="145"/>
      <c r="B39" s="141"/>
      <c r="C39" s="142"/>
      <c r="D39" s="142"/>
      <c r="E39" s="143"/>
    </row>
    <row r="40" spans="1:8">
      <c r="A40" s="146"/>
      <c r="B40" s="146"/>
      <c r="C40" s="146"/>
      <c r="D40" s="146"/>
      <c r="E40" s="146"/>
    </row>
    <row r="41" spans="1:8">
      <c r="A41" s="147"/>
      <c r="B41" s="147"/>
      <c r="C41" s="147"/>
      <c r="D41" s="147"/>
      <c r="E41" s="147"/>
      <c r="F41" s="69"/>
      <c r="G41" s="50"/>
      <c r="H41" s="50"/>
    </row>
    <row r="42" spans="1:8">
      <c r="A42" s="147"/>
      <c r="B42" s="147"/>
      <c r="C42" s="147"/>
      <c r="D42" s="147"/>
      <c r="E42" s="147"/>
      <c r="F42" s="69"/>
    </row>
    <row r="43" spans="1:8">
      <c r="A43" s="147"/>
      <c r="B43" s="147"/>
      <c r="C43" s="147"/>
      <c r="D43" s="147"/>
      <c r="E43" s="147"/>
      <c r="F43" s="69"/>
    </row>
    <row r="44" spans="1:8">
      <c r="A44" s="148"/>
      <c r="B44" s="149"/>
      <c r="C44" s="149"/>
      <c r="D44" s="149"/>
      <c r="E44" s="149"/>
      <c r="F44" s="70"/>
      <c r="G44" s="70"/>
      <c r="H44" s="70"/>
    </row>
    <row r="45" spans="1:8">
      <c r="A45" s="148"/>
      <c r="B45" s="149"/>
      <c r="C45" s="149"/>
      <c r="D45" s="149"/>
      <c r="E45" s="149"/>
      <c r="F45" s="70"/>
      <c r="G45" s="70"/>
      <c r="H45" s="70"/>
    </row>
    <row r="46" spans="1:8">
      <c r="A46" s="148"/>
      <c r="B46" s="149"/>
      <c r="C46" s="149"/>
      <c r="D46" s="149"/>
      <c r="E46" s="149"/>
      <c r="F46" s="70"/>
      <c r="G46" s="70"/>
      <c r="H46" s="70"/>
    </row>
    <row r="47" spans="1:8">
      <c r="A47" s="146"/>
      <c r="B47" s="146"/>
      <c r="C47" s="146"/>
      <c r="D47" s="146"/>
      <c r="E47" s="146"/>
    </row>
    <row r="48" spans="1:8">
      <c r="A48" s="146"/>
      <c r="B48" s="146"/>
      <c r="C48" s="146"/>
      <c r="D48" s="146"/>
      <c r="E48" s="146"/>
    </row>
    <row r="49" spans="1:5">
      <c r="A49" s="146"/>
      <c r="B49" s="146"/>
      <c r="C49" s="146"/>
      <c r="D49" s="146"/>
      <c r="E49" s="146"/>
    </row>
    <row r="50" spans="1:5">
      <c r="A50" s="146"/>
      <c r="B50" s="146"/>
      <c r="C50" s="146"/>
      <c r="D50" s="146"/>
      <c r="E50" s="146"/>
    </row>
    <row r="51" spans="1:5">
      <c r="A51" s="146"/>
      <c r="B51" s="146"/>
      <c r="C51" s="146"/>
      <c r="D51" s="146"/>
      <c r="E51" s="146"/>
    </row>
    <row r="52" spans="1:5">
      <c r="A52" s="146"/>
      <c r="B52" s="146"/>
      <c r="C52" s="146"/>
      <c r="D52" s="146"/>
      <c r="E52" s="146"/>
    </row>
    <row r="53" spans="1:5">
      <c r="A53" s="146"/>
      <c r="B53" s="146"/>
      <c r="C53" s="146"/>
      <c r="D53" s="146"/>
      <c r="E53" s="146"/>
    </row>
    <row r="54" spans="1:5">
      <c r="A54" s="146"/>
      <c r="B54" s="146"/>
      <c r="C54" s="146"/>
      <c r="D54" s="146"/>
      <c r="E54" s="146"/>
    </row>
    <row r="55" spans="1:5">
      <c r="A55" s="146"/>
      <c r="B55" s="146"/>
      <c r="C55" s="146"/>
      <c r="D55" s="146"/>
      <c r="E55" s="146"/>
    </row>
    <row r="56" spans="1:5">
      <c r="A56" s="146"/>
      <c r="B56" s="146"/>
      <c r="C56" s="146"/>
      <c r="D56" s="146"/>
      <c r="E56" s="146"/>
    </row>
    <row r="57" spans="1:5">
      <c r="A57" s="146"/>
      <c r="B57" s="146"/>
      <c r="C57" s="146"/>
      <c r="D57" s="146"/>
      <c r="E57" s="146"/>
    </row>
    <row r="58" spans="1:5">
      <c r="A58" s="146"/>
      <c r="B58" s="146"/>
      <c r="C58" s="146"/>
      <c r="D58" s="146"/>
      <c r="E58" s="146"/>
    </row>
    <row r="59" spans="1:5">
      <c r="A59" s="146"/>
      <c r="B59" s="146"/>
      <c r="C59" s="146"/>
      <c r="D59" s="146"/>
      <c r="E59" s="146"/>
    </row>
    <row r="60" spans="1:5">
      <c r="A60" s="146"/>
      <c r="B60" s="146"/>
      <c r="C60" s="146"/>
      <c r="D60" s="146"/>
      <c r="E60" s="146"/>
    </row>
    <row r="61" spans="1:5">
      <c r="A61" s="146"/>
      <c r="B61" s="146"/>
      <c r="C61" s="146"/>
      <c r="D61" s="146"/>
      <c r="E61" s="146"/>
    </row>
    <row r="62" spans="1:5">
      <c r="A62" s="146"/>
      <c r="B62" s="146"/>
      <c r="C62" s="146"/>
      <c r="D62" s="146"/>
      <c r="E62" s="146"/>
    </row>
    <row r="63" spans="1:5">
      <c r="A63" s="146"/>
      <c r="B63" s="146"/>
      <c r="C63" s="146"/>
      <c r="D63" s="146"/>
      <c r="E63" s="146"/>
    </row>
    <row r="64" spans="1:5">
      <c r="A64" s="146"/>
      <c r="B64" s="146"/>
      <c r="C64" s="146"/>
      <c r="D64" s="146"/>
      <c r="E64" s="146"/>
    </row>
    <row r="65" spans="1:5">
      <c r="A65" s="146"/>
      <c r="B65" s="146"/>
      <c r="C65" s="146"/>
      <c r="D65" s="146"/>
      <c r="E65" s="146"/>
    </row>
    <row r="66" spans="1:5">
      <c r="A66" s="146"/>
      <c r="B66" s="146"/>
      <c r="C66" s="146"/>
      <c r="D66" s="146"/>
      <c r="E66" s="146"/>
    </row>
    <row r="67" spans="1:5">
      <c r="A67" s="146"/>
      <c r="B67" s="146"/>
      <c r="C67" s="146"/>
      <c r="D67" s="146"/>
      <c r="E67" s="146"/>
    </row>
    <row r="68" spans="1:5">
      <c r="A68" s="146"/>
      <c r="B68" s="146"/>
      <c r="C68" s="146"/>
      <c r="D68" s="146"/>
      <c r="E68" s="146"/>
    </row>
    <row r="69" spans="1:5">
      <c r="A69" s="146"/>
      <c r="B69" s="146"/>
      <c r="C69" s="146"/>
      <c r="D69" s="146"/>
      <c r="E69" s="146"/>
    </row>
    <row r="70" spans="1:5">
      <c r="A70" s="146"/>
      <c r="B70" s="146"/>
      <c r="C70" s="146"/>
      <c r="D70" s="146"/>
      <c r="E70" s="146"/>
    </row>
    <row r="71" spans="1:5">
      <c r="A71" s="146"/>
      <c r="B71" s="146"/>
      <c r="C71" s="146"/>
      <c r="D71" s="146"/>
      <c r="E71" s="146"/>
    </row>
    <row r="72" spans="1:5">
      <c r="A72" s="146"/>
      <c r="B72" s="146"/>
      <c r="C72" s="146"/>
      <c r="D72" s="146"/>
      <c r="E72" s="146"/>
    </row>
    <row r="73" spans="1:5">
      <c r="A73" s="146"/>
      <c r="B73" s="146"/>
      <c r="C73" s="146"/>
      <c r="D73" s="146"/>
      <c r="E73" s="146"/>
    </row>
    <row r="74" spans="1:5">
      <c r="A74" s="146"/>
      <c r="B74" s="146"/>
      <c r="C74" s="146"/>
      <c r="D74" s="146"/>
      <c r="E74" s="146"/>
    </row>
    <row r="75" spans="1:5">
      <c r="A75" s="146"/>
      <c r="B75" s="146"/>
      <c r="C75" s="146"/>
      <c r="D75" s="146"/>
      <c r="E75" s="146"/>
    </row>
    <row r="76" spans="1:5">
      <c r="A76" s="146"/>
      <c r="B76" s="146"/>
      <c r="C76" s="146"/>
      <c r="D76" s="146"/>
      <c r="E76" s="146"/>
    </row>
    <row r="77" spans="1:5">
      <c r="A77" s="146"/>
      <c r="B77" s="146"/>
      <c r="C77" s="146"/>
      <c r="D77" s="146"/>
      <c r="E77" s="146"/>
    </row>
    <row r="78" spans="1:5">
      <c r="A78" s="146"/>
      <c r="B78" s="146"/>
      <c r="C78" s="146"/>
      <c r="D78" s="146"/>
      <c r="E78" s="146"/>
    </row>
    <row r="79" spans="1:5">
      <c r="A79" s="146"/>
      <c r="B79" s="146"/>
      <c r="C79" s="146"/>
      <c r="D79" s="146"/>
      <c r="E79" s="146"/>
    </row>
    <row r="80" spans="1:5">
      <c r="A80" s="146"/>
      <c r="B80" s="146"/>
      <c r="C80" s="146"/>
      <c r="D80" s="146"/>
      <c r="E80" s="146"/>
    </row>
    <row r="81" spans="1:5">
      <c r="A81" s="146"/>
      <c r="B81" s="146"/>
      <c r="C81" s="146"/>
      <c r="D81" s="146"/>
      <c r="E81" s="146"/>
    </row>
    <row r="82" spans="1:5">
      <c r="A82" s="146"/>
      <c r="B82" s="146"/>
      <c r="C82" s="146"/>
      <c r="D82" s="146"/>
      <c r="E82" s="146"/>
    </row>
    <row r="83" spans="1:5">
      <c r="A83" s="146"/>
      <c r="B83" s="146"/>
      <c r="C83" s="146"/>
      <c r="D83" s="146"/>
      <c r="E83" s="146"/>
    </row>
    <row r="84" spans="1:5">
      <c r="A84" s="146"/>
      <c r="B84" s="146"/>
      <c r="C84" s="146"/>
      <c r="D84" s="146"/>
      <c r="E84" s="146"/>
    </row>
    <row r="85" spans="1:5">
      <c r="A85" s="146"/>
      <c r="B85" s="146"/>
      <c r="C85" s="146"/>
      <c r="D85" s="146"/>
      <c r="E85" s="146"/>
    </row>
    <row r="86" spans="1:5">
      <c r="A86" s="146"/>
      <c r="B86" s="146"/>
      <c r="C86" s="146"/>
      <c r="D86" s="146"/>
      <c r="E86" s="146"/>
    </row>
    <row r="87" spans="1:5">
      <c r="A87" s="146"/>
      <c r="B87" s="146"/>
      <c r="C87" s="146"/>
      <c r="D87" s="146"/>
      <c r="E87" s="146"/>
    </row>
    <row r="88" spans="1:5">
      <c r="A88" s="146"/>
      <c r="B88" s="146"/>
      <c r="C88" s="146"/>
      <c r="D88" s="146"/>
      <c r="E88" s="146"/>
    </row>
    <row r="89" spans="1:5">
      <c r="A89" s="146"/>
      <c r="B89" s="146"/>
      <c r="C89" s="146"/>
      <c r="D89" s="146"/>
      <c r="E89" s="146"/>
    </row>
    <row r="90" spans="1:5">
      <c r="A90" s="146"/>
      <c r="B90" s="146"/>
      <c r="C90" s="146"/>
      <c r="D90" s="146"/>
      <c r="E90" s="146"/>
    </row>
    <row r="91" spans="1:5">
      <c r="A91" s="146"/>
      <c r="B91" s="146"/>
      <c r="C91" s="146"/>
      <c r="D91" s="146"/>
      <c r="E91" s="146"/>
    </row>
    <row r="92" spans="1:5">
      <c r="A92" s="146"/>
      <c r="B92" s="146"/>
      <c r="C92" s="146"/>
      <c r="D92" s="146"/>
      <c r="E92" s="146"/>
    </row>
    <row r="93" spans="1:5">
      <c r="A93" s="146"/>
      <c r="B93" s="146"/>
      <c r="C93" s="146"/>
      <c r="D93" s="146"/>
      <c r="E93" s="146"/>
    </row>
    <row r="94" spans="1:5">
      <c r="A94" s="146"/>
      <c r="B94" s="146"/>
      <c r="C94" s="146"/>
      <c r="D94" s="146"/>
      <c r="E94" s="146"/>
    </row>
    <row r="95" spans="1:5">
      <c r="A95" s="146"/>
      <c r="B95" s="146"/>
      <c r="C95" s="146"/>
      <c r="D95" s="146"/>
      <c r="E95" s="146"/>
    </row>
    <row r="96" spans="1:5">
      <c r="A96" s="146"/>
      <c r="B96" s="146"/>
      <c r="C96" s="146"/>
      <c r="D96" s="146"/>
      <c r="E96" s="146"/>
    </row>
    <row r="97" spans="1:5">
      <c r="A97" s="146"/>
      <c r="B97" s="146"/>
      <c r="C97" s="146"/>
      <c r="D97" s="146"/>
      <c r="E97" s="146"/>
    </row>
    <row r="98" spans="1:5">
      <c r="A98" s="146"/>
      <c r="B98" s="146"/>
      <c r="C98" s="146"/>
      <c r="D98" s="146"/>
      <c r="E98" s="146"/>
    </row>
    <row r="99" spans="1:5">
      <c r="A99" s="146"/>
      <c r="B99" s="146"/>
      <c r="C99" s="146"/>
      <c r="D99" s="146"/>
      <c r="E99" s="146"/>
    </row>
    <row r="100" spans="1:5">
      <c r="A100" s="146"/>
      <c r="B100" s="146"/>
      <c r="C100" s="146"/>
      <c r="D100" s="146"/>
      <c r="E100" s="146"/>
    </row>
    <row r="101" spans="1:5">
      <c r="A101" s="146"/>
      <c r="B101" s="146"/>
      <c r="C101" s="146"/>
      <c r="D101" s="146"/>
      <c r="E101" s="146"/>
    </row>
    <row r="102" spans="1:5">
      <c r="A102" s="146"/>
      <c r="B102" s="146"/>
      <c r="C102" s="146"/>
      <c r="D102" s="146"/>
      <c r="E102" s="146"/>
    </row>
    <row r="103" spans="1:5">
      <c r="A103" s="146"/>
      <c r="B103" s="146"/>
      <c r="C103" s="146"/>
      <c r="D103" s="146"/>
      <c r="E103" s="146"/>
    </row>
    <row r="104" spans="1:5">
      <c r="A104" s="146"/>
      <c r="B104" s="146"/>
      <c r="C104" s="146"/>
      <c r="D104" s="146"/>
      <c r="E104" s="146"/>
    </row>
    <row r="105" spans="1:5">
      <c r="A105" s="146"/>
      <c r="B105" s="146"/>
      <c r="C105" s="146"/>
      <c r="D105" s="146"/>
      <c r="E105" s="146"/>
    </row>
    <row r="106" spans="1:5">
      <c r="A106" s="146"/>
      <c r="B106" s="146"/>
      <c r="C106" s="146"/>
      <c r="D106" s="146"/>
      <c r="E106" s="146"/>
    </row>
    <row r="107" spans="1:5">
      <c r="A107" s="146"/>
      <c r="B107" s="146"/>
      <c r="C107" s="146"/>
      <c r="D107" s="146"/>
      <c r="E107" s="146"/>
    </row>
    <row r="108" spans="1:5">
      <c r="A108" s="146"/>
      <c r="B108" s="146"/>
      <c r="C108" s="146"/>
      <c r="D108" s="146"/>
      <c r="E108" s="146"/>
    </row>
    <row r="109" spans="1:5">
      <c r="A109" s="146"/>
      <c r="B109" s="146"/>
      <c r="C109" s="146"/>
      <c r="D109" s="146"/>
      <c r="E109" s="146"/>
    </row>
    <row r="110" spans="1:5">
      <c r="A110" s="146"/>
      <c r="B110" s="146"/>
      <c r="C110" s="146"/>
      <c r="D110" s="146"/>
      <c r="E110" s="146"/>
    </row>
    <row r="111" spans="1:5">
      <c r="A111" s="146"/>
      <c r="B111" s="146"/>
      <c r="C111" s="146"/>
      <c r="D111" s="146"/>
      <c r="E111" s="146"/>
    </row>
    <row r="112" spans="1:5">
      <c r="A112" s="146"/>
      <c r="B112" s="146"/>
      <c r="C112" s="146"/>
      <c r="D112" s="146"/>
      <c r="E112" s="146"/>
    </row>
    <row r="113" spans="1:5">
      <c r="A113" s="146"/>
      <c r="B113" s="146"/>
      <c r="C113" s="146"/>
      <c r="D113" s="146"/>
      <c r="E113" s="146"/>
    </row>
    <row r="114" spans="1:5">
      <c r="A114" s="146"/>
      <c r="B114" s="146"/>
      <c r="C114" s="146"/>
      <c r="D114" s="146"/>
      <c r="E114" s="146"/>
    </row>
    <row r="115" spans="1:5">
      <c r="A115" s="146"/>
      <c r="B115" s="146"/>
      <c r="C115" s="146"/>
      <c r="D115" s="146"/>
      <c r="E115" s="146"/>
    </row>
    <row r="116" spans="1:5">
      <c r="A116" s="146"/>
      <c r="B116" s="146"/>
      <c r="C116" s="146"/>
      <c r="D116" s="146"/>
      <c r="E116" s="146"/>
    </row>
    <row r="117" spans="1:5">
      <c r="A117" s="146"/>
      <c r="B117" s="146"/>
      <c r="C117" s="146"/>
      <c r="D117" s="146"/>
      <c r="E117" s="146"/>
    </row>
    <row r="118" spans="1:5">
      <c r="A118" s="146"/>
      <c r="B118" s="146"/>
      <c r="C118" s="146"/>
      <c r="D118" s="146"/>
      <c r="E118" s="146"/>
    </row>
    <row r="119" spans="1:5">
      <c r="A119" s="146"/>
      <c r="B119" s="146"/>
      <c r="C119" s="146"/>
      <c r="D119" s="146"/>
      <c r="E119" s="146"/>
    </row>
    <row r="120" spans="1:5">
      <c r="A120" s="146"/>
      <c r="B120" s="146"/>
      <c r="C120" s="146"/>
      <c r="D120" s="146"/>
      <c r="E120" s="146"/>
    </row>
    <row r="121" spans="1:5">
      <c r="A121" s="146"/>
      <c r="B121" s="146"/>
      <c r="C121" s="146"/>
      <c r="D121" s="146"/>
      <c r="E121" s="146"/>
    </row>
    <row r="122" spans="1:5">
      <c r="A122" s="146"/>
      <c r="B122" s="146"/>
      <c r="C122" s="146"/>
      <c r="D122" s="146"/>
      <c r="E122" s="146"/>
    </row>
    <row r="123" spans="1:5">
      <c r="A123" s="146"/>
      <c r="B123" s="146"/>
      <c r="C123" s="146"/>
      <c r="D123" s="146"/>
      <c r="E123" s="146"/>
    </row>
    <row r="124" spans="1:5">
      <c r="A124" s="146"/>
      <c r="B124" s="146"/>
      <c r="C124" s="146"/>
      <c r="D124" s="146"/>
      <c r="E124" s="146"/>
    </row>
    <row r="125" spans="1:5">
      <c r="A125" s="146"/>
      <c r="B125" s="146"/>
      <c r="C125" s="146"/>
      <c r="D125" s="146"/>
      <c r="E125" s="146"/>
    </row>
    <row r="126" spans="1:5">
      <c r="A126" s="146"/>
      <c r="B126" s="146"/>
      <c r="C126" s="146"/>
      <c r="D126" s="146"/>
      <c r="E126" s="146"/>
    </row>
    <row r="127" spans="1:5">
      <c r="A127" s="146"/>
      <c r="B127" s="146"/>
      <c r="C127" s="146"/>
      <c r="D127" s="146"/>
      <c r="E127" s="146"/>
    </row>
    <row r="128" spans="1:5">
      <c r="A128" s="146"/>
      <c r="B128" s="146"/>
      <c r="C128" s="146"/>
      <c r="D128" s="146"/>
      <c r="E128" s="146"/>
    </row>
    <row r="129" spans="1:5">
      <c r="A129" s="146"/>
      <c r="B129" s="146"/>
      <c r="C129" s="146"/>
      <c r="D129" s="146"/>
      <c r="E129" s="146"/>
    </row>
    <row r="130" spans="1:5">
      <c r="A130" s="146"/>
      <c r="B130" s="146"/>
      <c r="C130" s="146"/>
      <c r="D130" s="146"/>
      <c r="E130" s="146"/>
    </row>
    <row r="131" spans="1:5">
      <c r="A131" s="146"/>
      <c r="B131" s="146"/>
      <c r="C131" s="146"/>
      <c r="D131" s="146"/>
      <c r="E131" s="146"/>
    </row>
    <row r="132" spans="1:5">
      <c r="A132" s="146"/>
      <c r="B132" s="146"/>
      <c r="C132" s="146"/>
      <c r="D132" s="146"/>
      <c r="E132" s="146"/>
    </row>
    <row r="133" spans="1:5">
      <c r="A133" s="146"/>
      <c r="B133" s="146"/>
      <c r="C133" s="146"/>
      <c r="D133" s="146"/>
      <c r="E133" s="146"/>
    </row>
    <row r="134" spans="1:5">
      <c r="A134" s="146"/>
      <c r="B134" s="146"/>
      <c r="C134" s="146"/>
      <c r="D134" s="146"/>
      <c r="E134" s="146"/>
    </row>
    <row r="135" spans="1:5">
      <c r="A135" s="146"/>
      <c r="B135" s="146"/>
      <c r="C135" s="146"/>
      <c r="D135" s="146"/>
      <c r="E135" s="146"/>
    </row>
    <row r="136" spans="1:5">
      <c r="A136" s="146"/>
      <c r="B136" s="146"/>
      <c r="C136" s="146"/>
      <c r="D136" s="146"/>
      <c r="E136" s="146"/>
    </row>
    <row r="137" spans="1:5">
      <c r="A137" s="146"/>
      <c r="B137" s="146"/>
      <c r="C137" s="146"/>
      <c r="D137" s="146"/>
      <c r="E137" s="146"/>
    </row>
    <row r="138" spans="1:5">
      <c r="A138" s="146"/>
      <c r="B138" s="146"/>
      <c r="C138" s="146"/>
      <c r="D138" s="146"/>
      <c r="E138" s="146"/>
    </row>
    <row r="139" spans="1:5">
      <c r="A139" s="146"/>
      <c r="B139" s="146"/>
      <c r="C139" s="146"/>
      <c r="D139" s="146"/>
      <c r="E139" s="146"/>
    </row>
    <row r="140" spans="1:5">
      <c r="A140" s="146"/>
      <c r="B140" s="146"/>
      <c r="C140" s="146"/>
      <c r="D140" s="146"/>
      <c r="E140" s="146"/>
    </row>
    <row r="141" spans="1:5">
      <c r="A141" s="146"/>
      <c r="B141" s="146"/>
      <c r="C141" s="146"/>
      <c r="D141" s="146"/>
      <c r="E141" s="146"/>
    </row>
    <row r="142" spans="1:5">
      <c r="A142" s="146"/>
      <c r="B142" s="146"/>
      <c r="C142" s="146"/>
      <c r="D142" s="146"/>
      <c r="E142" s="146"/>
    </row>
    <row r="143" spans="1:5">
      <c r="A143" s="146"/>
      <c r="B143" s="146"/>
      <c r="C143" s="146"/>
      <c r="D143" s="146"/>
      <c r="E143" s="146"/>
    </row>
    <row r="144" spans="1:5">
      <c r="A144" s="146"/>
      <c r="B144" s="146"/>
      <c r="C144" s="146"/>
      <c r="D144" s="146"/>
      <c r="E144" s="146"/>
    </row>
    <row r="145" spans="1:5">
      <c r="A145" s="146"/>
      <c r="B145" s="146"/>
      <c r="C145" s="146"/>
      <c r="D145" s="146"/>
      <c r="E145" s="146"/>
    </row>
    <row r="146" spans="1:5">
      <c r="A146" s="146"/>
      <c r="B146" s="146"/>
      <c r="C146" s="146"/>
      <c r="D146" s="146"/>
      <c r="E146" s="146"/>
    </row>
    <row r="147" spans="1:5">
      <c r="A147" s="146"/>
      <c r="B147" s="146"/>
      <c r="C147" s="146"/>
      <c r="D147" s="146"/>
      <c r="E147" s="146"/>
    </row>
    <row r="148" spans="1:5">
      <c r="A148" s="146"/>
      <c r="B148" s="146"/>
      <c r="C148" s="146"/>
      <c r="D148" s="146"/>
      <c r="E148" s="146"/>
    </row>
    <row r="149" spans="1:5">
      <c r="A149" s="146"/>
      <c r="B149" s="146"/>
      <c r="C149" s="146"/>
      <c r="D149" s="146"/>
      <c r="E149" s="146"/>
    </row>
    <row r="150" spans="1:5">
      <c r="A150" s="146"/>
      <c r="B150" s="146"/>
      <c r="C150" s="146"/>
      <c r="D150" s="146"/>
      <c r="E150" s="146"/>
    </row>
    <row r="151" spans="1:5">
      <c r="A151" s="146"/>
      <c r="B151" s="146"/>
      <c r="C151" s="146"/>
      <c r="D151" s="146"/>
      <c r="E151" s="146"/>
    </row>
    <row r="152" spans="1:5">
      <c r="A152" s="146"/>
      <c r="B152" s="146"/>
      <c r="C152" s="146"/>
      <c r="D152" s="146"/>
      <c r="E152" s="146"/>
    </row>
    <row r="153" spans="1:5">
      <c r="A153" s="146"/>
      <c r="B153" s="146"/>
      <c r="C153" s="146"/>
      <c r="D153" s="146"/>
      <c r="E153" s="146"/>
    </row>
    <row r="154" spans="1:5">
      <c r="A154" s="146"/>
      <c r="B154" s="146"/>
      <c r="C154" s="146"/>
      <c r="D154" s="146"/>
      <c r="E154" s="146"/>
    </row>
    <row r="155" spans="1:5">
      <c r="A155" s="146"/>
      <c r="B155" s="146"/>
      <c r="C155" s="146"/>
      <c r="D155" s="146"/>
      <c r="E155" s="146"/>
    </row>
    <row r="156" spans="1:5">
      <c r="A156" s="146"/>
      <c r="B156" s="146"/>
      <c r="C156" s="146"/>
      <c r="D156" s="146"/>
      <c r="E156" s="146"/>
    </row>
    <row r="157" spans="1:5">
      <c r="A157" s="146"/>
      <c r="B157" s="146"/>
      <c r="C157" s="146"/>
      <c r="D157" s="146"/>
      <c r="E157" s="146"/>
    </row>
    <row r="158" spans="1:5">
      <c r="A158" s="146"/>
      <c r="B158" s="146"/>
      <c r="C158" s="146"/>
      <c r="D158" s="146"/>
      <c r="E158" s="146"/>
    </row>
    <row r="159" spans="1:5">
      <c r="A159" s="146"/>
      <c r="B159" s="146"/>
      <c r="C159" s="146"/>
      <c r="D159" s="146"/>
      <c r="E159" s="146"/>
    </row>
    <row r="160" spans="1:5">
      <c r="A160" s="146"/>
      <c r="B160" s="146"/>
      <c r="C160" s="146"/>
      <c r="D160" s="146"/>
      <c r="E160" s="146"/>
    </row>
    <row r="161" spans="1:5">
      <c r="A161" s="146"/>
      <c r="B161" s="146"/>
      <c r="C161" s="146"/>
      <c r="D161" s="146"/>
      <c r="E161" s="146"/>
    </row>
    <row r="162" spans="1:5">
      <c r="A162" s="146"/>
      <c r="B162" s="146"/>
      <c r="C162" s="146"/>
      <c r="D162" s="146"/>
      <c r="E162" s="146"/>
    </row>
    <row r="163" spans="1:5">
      <c r="A163" s="146"/>
      <c r="B163" s="146"/>
      <c r="C163" s="146"/>
      <c r="D163" s="146"/>
      <c r="E163" s="146"/>
    </row>
    <row r="164" spans="1:5">
      <c r="A164" s="146"/>
      <c r="B164" s="146"/>
      <c r="C164" s="146"/>
      <c r="D164" s="146"/>
      <c r="E164" s="146"/>
    </row>
    <row r="165" spans="1:5">
      <c r="A165" s="146"/>
      <c r="B165" s="146"/>
      <c r="C165" s="146"/>
      <c r="D165" s="146"/>
      <c r="E165" s="146"/>
    </row>
    <row r="166" spans="1:5">
      <c r="A166" s="146"/>
      <c r="B166" s="146"/>
      <c r="C166" s="146"/>
      <c r="D166" s="146"/>
      <c r="E166" s="146"/>
    </row>
    <row r="167" spans="1:5">
      <c r="A167" s="146"/>
      <c r="B167" s="146"/>
      <c r="C167" s="146"/>
      <c r="D167" s="146"/>
      <c r="E167" s="146"/>
    </row>
    <row r="168" spans="1:5">
      <c r="A168" s="146"/>
      <c r="B168" s="146"/>
      <c r="C168" s="146"/>
      <c r="D168" s="146"/>
      <c r="E168" s="146"/>
    </row>
    <row r="169" spans="1:5">
      <c r="A169" s="146"/>
      <c r="B169" s="146"/>
      <c r="C169" s="146"/>
      <c r="D169" s="146"/>
      <c r="E169" s="146"/>
    </row>
    <row r="170" spans="1:5">
      <c r="A170" s="146"/>
      <c r="B170" s="146"/>
      <c r="C170" s="146"/>
      <c r="D170" s="146"/>
      <c r="E170" s="146"/>
    </row>
    <row r="171" spans="1:5">
      <c r="A171" s="146"/>
      <c r="B171" s="146"/>
      <c r="C171" s="146"/>
      <c r="D171" s="146"/>
      <c r="E171" s="146"/>
    </row>
    <row r="172" spans="1:5">
      <c r="A172" s="146"/>
      <c r="B172" s="146"/>
      <c r="C172" s="146"/>
      <c r="D172" s="146"/>
      <c r="E172" s="146"/>
    </row>
    <row r="173" spans="1:5">
      <c r="A173" s="146"/>
      <c r="B173" s="146"/>
      <c r="C173" s="146"/>
      <c r="D173" s="146"/>
      <c r="E173" s="146"/>
    </row>
    <row r="174" spans="1:5">
      <c r="A174" s="146"/>
      <c r="B174" s="146"/>
      <c r="C174" s="146"/>
      <c r="D174" s="146"/>
      <c r="E174" s="146"/>
    </row>
    <row r="175" spans="1:5">
      <c r="A175" s="146"/>
      <c r="B175" s="146"/>
      <c r="C175" s="146"/>
      <c r="D175" s="146"/>
      <c r="E175" s="146"/>
    </row>
    <row r="176" spans="1:5">
      <c r="A176" s="146"/>
      <c r="B176" s="146"/>
      <c r="C176" s="146"/>
      <c r="D176" s="146"/>
      <c r="E176" s="146"/>
    </row>
    <row r="177" spans="1:5">
      <c r="A177" s="146"/>
      <c r="B177" s="146"/>
      <c r="C177" s="146"/>
      <c r="D177" s="146"/>
      <c r="E177" s="146"/>
    </row>
    <row r="178" spans="1:5">
      <c r="A178" s="146"/>
      <c r="B178" s="146"/>
      <c r="C178" s="146"/>
      <c r="D178" s="146"/>
      <c r="E178" s="146"/>
    </row>
    <row r="179" spans="1:5">
      <c r="A179" s="146"/>
      <c r="B179" s="146"/>
      <c r="C179" s="146"/>
      <c r="D179" s="146"/>
      <c r="E179" s="146"/>
    </row>
    <row r="180" spans="1:5">
      <c r="A180" s="146"/>
      <c r="B180" s="146"/>
      <c r="C180" s="146"/>
      <c r="D180" s="146"/>
      <c r="E180" s="146"/>
    </row>
    <row r="181" spans="1:5">
      <c r="A181" s="146"/>
      <c r="B181" s="146"/>
      <c r="C181" s="146"/>
      <c r="D181" s="146"/>
      <c r="E181" s="146"/>
    </row>
    <row r="182" spans="1:5">
      <c r="A182" s="146"/>
      <c r="B182" s="146"/>
      <c r="C182" s="146"/>
      <c r="D182" s="146"/>
      <c r="E182" s="146"/>
    </row>
    <row r="183" spans="1:5">
      <c r="A183" s="146"/>
      <c r="B183" s="146"/>
      <c r="C183" s="146"/>
      <c r="D183" s="146"/>
      <c r="E183" s="146"/>
    </row>
    <row r="184" spans="1:5">
      <c r="A184" s="146"/>
      <c r="B184" s="146"/>
      <c r="C184" s="146"/>
      <c r="D184" s="146"/>
      <c r="E184" s="146"/>
    </row>
    <row r="185" spans="1:5">
      <c r="A185" s="146"/>
      <c r="B185" s="146"/>
      <c r="C185" s="146"/>
      <c r="D185" s="146"/>
      <c r="E185" s="146"/>
    </row>
    <row r="186" spans="1:5">
      <c r="A186" s="146"/>
      <c r="B186" s="146"/>
      <c r="C186" s="146"/>
      <c r="D186" s="146"/>
      <c r="E186" s="146"/>
    </row>
    <row r="187" spans="1:5">
      <c r="A187" s="146"/>
      <c r="B187" s="146"/>
      <c r="C187" s="146"/>
      <c r="D187" s="146"/>
      <c r="E187" s="146"/>
    </row>
  </sheetData>
  <sheetProtection algorithmName="SHA-512" hashValue="oPRscduZoms7DwtvV2/PcrgR3coRdOhauHIWN1oL9uXjI5e582M/AjwSeDRnAapEpHjJuCqguvhNKh6blRIBeg==" saltValue="KnmkZQigiCW/jrEUiFx14g==" spinCount="100000" sheet="1" objects="1" scenarios="1"/>
  <mergeCells count="6">
    <mergeCell ref="B9:C9"/>
    <mergeCell ref="A3:H3"/>
    <mergeCell ref="A1:H2"/>
    <mergeCell ref="A4:H4"/>
    <mergeCell ref="A5:H5"/>
    <mergeCell ref="B8:C8"/>
  </mergeCells>
  <conditionalFormatting sqref="A3:H3">
    <cfRule type="expression" dxfId="3" priority="1">
      <formula>$F$9="Omejeno poročanje"</formula>
    </cfRule>
  </conditionalFormatting>
  <dataValidations count="1">
    <dataValidation type="list" allowBlank="1" showInputMessage="1" showErrorMessage="1" sqref="C12:C39" xr:uid="{067AD1AB-D7E6-4BBC-AB0B-CC9B350A8C11}">
      <formula1>OcenaVpliva</formula1>
    </dataValidation>
  </dataValidations>
  <pageMargins left="0.7" right="0.7" top="0.75" bottom="0.75" header="0.3" footer="0.3"/>
  <pageSetup paperSize="9" orientation="portrait" verticalDpi="0" r:id="rId1"/>
  <customProperties>
    <customPr name="ID" r:id="rId2"/>
  </customProperties>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77E1-E57E-4A9B-B418-BB910EB5DE7D}">
  <dimension ref="A1:M23"/>
  <sheetViews>
    <sheetView showGridLines="0" workbookViewId="0">
      <selection activeCell="I15" sqref="I15"/>
    </sheetView>
  </sheetViews>
  <sheetFormatPr defaultRowHeight="15"/>
  <cols>
    <col min="1" max="1" width="26.5703125" bestFit="1" customWidth="1"/>
    <col min="2" max="2" width="21.7109375" customWidth="1"/>
    <col min="3" max="8" width="20.7109375" customWidth="1"/>
  </cols>
  <sheetData>
    <row r="1" spans="1:13">
      <c r="A1" s="215" t="s">
        <v>101</v>
      </c>
      <c r="B1" s="215"/>
      <c r="C1" s="215"/>
      <c r="D1" s="215"/>
      <c r="E1" s="215"/>
      <c r="F1" s="215"/>
      <c r="G1" s="215"/>
      <c r="H1" s="215"/>
      <c r="I1" s="65"/>
    </row>
    <row r="2" spans="1:13">
      <c r="A2" s="215"/>
      <c r="B2" s="215"/>
      <c r="C2" s="215"/>
      <c r="D2" s="215"/>
      <c r="E2" s="215"/>
      <c r="F2" s="215"/>
      <c r="G2" s="215"/>
      <c r="H2" s="215"/>
    </row>
    <row r="3" spans="1:13">
      <c r="A3" s="222" t="str">
        <f>IF(F9="Omejeno poročanje",
"Ta obrazec za dobavitelja glede na minimalni volumenski prag ni relevanten in ga ni treba izpolniti.",
"")</f>
        <v/>
      </c>
      <c r="B3" s="222"/>
      <c r="C3" s="222"/>
      <c r="D3" s="222"/>
      <c r="E3" s="222"/>
      <c r="F3" s="222"/>
      <c r="G3" s="222"/>
      <c r="H3" s="222"/>
    </row>
    <row r="4" spans="1:13">
      <c r="A4" s="216" t="s">
        <v>35</v>
      </c>
      <c r="B4" s="216"/>
      <c r="C4" s="216"/>
      <c r="D4" s="216"/>
      <c r="E4" s="216"/>
      <c r="F4" s="216"/>
      <c r="G4" s="216"/>
      <c r="H4" s="216"/>
    </row>
    <row r="5" spans="1:13">
      <c r="A5" s="216"/>
      <c r="B5" s="216"/>
      <c r="C5" s="216"/>
      <c r="D5" s="216"/>
      <c r="E5" s="216"/>
      <c r="F5" s="216"/>
      <c r="G5" s="216"/>
      <c r="H5" s="216"/>
    </row>
    <row r="6" spans="1:13">
      <c r="A6" s="17" t="s">
        <v>3</v>
      </c>
      <c r="B6" s="18" t="s">
        <v>4</v>
      </c>
      <c r="C6" s="19" t="s">
        <v>36</v>
      </c>
      <c r="D6" s="5"/>
      <c r="E6" s="5"/>
      <c r="F6" s="5"/>
      <c r="G6" s="5"/>
      <c r="H6" s="5"/>
    </row>
    <row r="7" spans="1:13">
      <c r="A7" s="5"/>
      <c r="B7" s="5"/>
      <c r="C7" s="5"/>
      <c r="D7" s="5"/>
      <c r="E7" s="5"/>
      <c r="F7" s="5"/>
      <c r="G7" s="5"/>
      <c r="H7" s="5"/>
    </row>
    <row r="8" spans="1:13">
      <c r="A8" s="9" t="s">
        <v>10</v>
      </c>
      <c r="B8" s="217">
        <f>'Osnovni podatki'!B13</f>
        <v>0</v>
      </c>
      <c r="C8" s="218"/>
      <c r="E8" s="9" t="s">
        <v>37</v>
      </c>
      <c r="F8" s="10" t="str" cm="1">
        <f t="array" ref="F8:M8">RIGHT('Osnovni podatki'!A9:H9,4)</f>
        <v>2026</v>
      </c>
      <c r="G8" t="str">
        <v/>
      </c>
      <c r="H8" t="str">
        <v/>
      </c>
      <c r="I8" t="str">
        <v/>
      </c>
      <c r="J8" t="str">
        <v/>
      </c>
      <c r="K8" t="str">
        <v/>
      </c>
      <c r="L8" t="str">
        <v/>
      </c>
      <c r="M8" t="str">
        <v/>
      </c>
    </row>
    <row r="9" spans="1:13">
      <c r="A9" s="6" t="s">
        <v>8</v>
      </c>
      <c r="B9" s="219">
        <f>'Osnovni podatki'!B14</f>
        <v>0</v>
      </c>
      <c r="C9" s="220"/>
      <c r="E9" s="6" t="s">
        <v>25</v>
      </c>
      <c r="F9" s="11" t="str">
        <f>'Osnovni podatki'!H22</f>
        <v/>
      </c>
    </row>
    <row r="11" spans="1:13" ht="30" customHeight="1">
      <c r="A11" s="223" t="s">
        <v>102</v>
      </c>
      <c r="B11" s="223"/>
      <c r="C11" s="237" t="s">
        <v>103</v>
      </c>
      <c r="D11" s="238"/>
      <c r="E11" s="239"/>
      <c r="F11" s="66" t="s">
        <v>104</v>
      </c>
      <c r="G11" s="66" t="s">
        <v>105</v>
      </c>
    </row>
    <row r="12" spans="1:13" ht="33" customHeight="1">
      <c r="A12" s="224" t="s">
        <v>106</v>
      </c>
      <c r="B12" s="225"/>
      <c r="C12" s="240" t="s">
        <v>107</v>
      </c>
      <c r="D12" s="241"/>
      <c r="E12" s="242"/>
      <c r="F12" s="150"/>
      <c r="G12" s="151"/>
    </row>
    <row r="13" spans="1:13" ht="44.25" customHeight="1">
      <c r="A13" s="226" t="s">
        <v>108</v>
      </c>
      <c r="B13" s="227"/>
      <c r="C13" s="243" t="s">
        <v>109</v>
      </c>
      <c r="D13" s="244"/>
      <c r="E13" s="245"/>
      <c r="F13" s="152"/>
      <c r="G13" s="153"/>
    </row>
    <row r="14" spans="1:13" ht="42.75" customHeight="1">
      <c r="A14" s="228" t="s">
        <v>110</v>
      </c>
      <c r="B14" s="229"/>
      <c r="C14" s="246" t="s">
        <v>111</v>
      </c>
      <c r="D14" s="247"/>
      <c r="E14" s="248"/>
      <c r="F14" s="152"/>
      <c r="G14" s="153"/>
    </row>
    <row r="15" spans="1:13" ht="55.5" customHeight="1">
      <c r="A15" s="228" t="s">
        <v>112</v>
      </c>
      <c r="B15" s="229"/>
      <c r="C15" s="246" t="s">
        <v>113</v>
      </c>
      <c r="D15" s="247"/>
      <c r="E15" s="248"/>
      <c r="F15" s="152"/>
      <c r="G15" s="153"/>
    </row>
    <row r="16" spans="1:13" ht="59.25" customHeight="1">
      <c r="A16" s="230" t="s">
        <v>114</v>
      </c>
      <c r="B16" s="231"/>
      <c r="C16" s="234" t="s">
        <v>156</v>
      </c>
      <c r="D16" s="235"/>
      <c r="E16" s="236"/>
      <c r="F16" s="154"/>
      <c r="G16" s="155"/>
    </row>
    <row r="18" spans="1:8">
      <c r="A18" s="232" t="s">
        <v>115</v>
      </c>
      <c r="B18" s="232"/>
      <c r="C18" s="232"/>
      <c r="D18" s="232"/>
      <c r="E18" s="232"/>
      <c r="F18" s="232"/>
    </row>
    <row r="19" spans="1:8">
      <c r="A19" s="233" t="s">
        <v>116</v>
      </c>
      <c r="B19" s="233"/>
      <c r="C19" s="233"/>
      <c r="D19" s="233"/>
      <c r="E19" s="233"/>
      <c r="F19" s="233"/>
    </row>
    <row r="20" spans="1:8">
      <c r="A20" s="51"/>
      <c r="B20" s="51"/>
      <c r="C20" s="51"/>
      <c r="D20" s="51"/>
      <c r="E20" s="51"/>
      <c r="F20" s="51"/>
    </row>
    <row r="21" spans="1:8">
      <c r="A21" s="213"/>
      <c r="B21" s="213"/>
      <c r="C21" s="213"/>
      <c r="D21" s="213"/>
      <c r="E21" s="213"/>
      <c r="F21" s="213"/>
      <c r="G21" s="213"/>
      <c r="H21" s="213"/>
    </row>
    <row r="22" spans="1:8">
      <c r="A22" s="213"/>
      <c r="B22" s="213"/>
      <c r="C22" s="213"/>
      <c r="D22" s="213"/>
      <c r="E22" s="213"/>
      <c r="F22" s="213"/>
      <c r="G22" s="213"/>
      <c r="H22" s="213"/>
    </row>
    <row r="23" spans="1:8">
      <c r="A23" s="213"/>
      <c r="B23" s="213"/>
      <c r="C23" s="213"/>
      <c r="D23" s="213"/>
      <c r="E23" s="213"/>
      <c r="F23" s="213"/>
      <c r="G23" s="213"/>
      <c r="H23" s="213"/>
    </row>
  </sheetData>
  <sheetProtection algorithmName="SHA-512" hashValue="U39+rAwP1GfHZrmfVDB6sUqxvyQk1EkEyH9wvfmap+d4a3LrdbMlFT8nKbrWpakre4t2f7PkLBQHZfLBIUsUWg==" saltValue="7Qs8abJ8f6yg32K5Zy7hjQ==" spinCount="100000" sheet="1" objects="1" scenarios="1"/>
  <mergeCells count="23">
    <mergeCell ref="C15:E15"/>
    <mergeCell ref="A1:H2"/>
    <mergeCell ref="A4:H4"/>
    <mergeCell ref="A5:H5"/>
    <mergeCell ref="B8:C8"/>
    <mergeCell ref="B9:C9"/>
    <mergeCell ref="A3:H3"/>
    <mergeCell ref="A21:H21"/>
    <mergeCell ref="A22:H22"/>
    <mergeCell ref="A23:H23"/>
    <mergeCell ref="A11:B11"/>
    <mergeCell ref="A12:B12"/>
    <mergeCell ref="A13:B13"/>
    <mergeCell ref="A14:B14"/>
    <mergeCell ref="A15:B15"/>
    <mergeCell ref="A16:B16"/>
    <mergeCell ref="A18:F18"/>
    <mergeCell ref="A19:F19"/>
    <mergeCell ref="C16:E16"/>
    <mergeCell ref="C11:E11"/>
    <mergeCell ref="C12:E12"/>
    <mergeCell ref="C13:E13"/>
    <mergeCell ref="C14:E14"/>
  </mergeCells>
  <conditionalFormatting sqref="A3:H3">
    <cfRule type="expression" dxfId="2" priority="1">
      <formula>$F$9="Omejeno poročanje"</formula>
    </cfRule>
  </conditionalFormatting>
  <pageMargins left="0.7" right="0.7" top="0.75" bottom="0.75" header="0.3" footer="0.3"/>
  <pageSetup paperSize="9" orientation="portrait" r:id="rId1"/>
  <customProperties>
    <customPr name="ID" r:id="rId2"/>
  </customProperties>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C9B4-E9D3-455D-8144-60CB905D3E6B}">
  <dimension ref="A1:M30"/>
  <sheetViews>
    <sheetView showGridLines="0" workbookViewId="0">
      <selection activeCell="K24" sqref="K24"/>
    </sheetView>
  </sheetViews>
  <sheetFormatPr defaultRowHeight="15"/>
  <cols>
    <col min="1" max="1" width="26.5703125" bestFit="1" customWidth="1"/>
    <col min="2" max="2" width="21.7109375" customWidth="1"/>
    <col min="3" max="8" width="20.7109375" customWidth="1"/>
  </cols>
  <sheetData>
    <row r="1" spans="1:13">
      <c r="A1" s="215" t="s">
        <v>117</v>
      </c>
      <c r="B1" s="215"/>
      <c r="C1" s="215"/>
      <c r="D1" s="215"/>
      <c r="E1" s="215"/>
      <c r="F1" s="215"/>
      <c r="G1" s="215"/>
      <c r="H1" s="215"/>
    </row>
    <row r="2" spans="1:13">
      <c r="A2" s="215"/>
      <c r="B2" s="215"/>
      <c r="C2" s="215"/>
      <c r="D2" s="215"/>
      <c r="E2" s="215"/>
      <c r="F2" s="215"/>
      <c r="G2" s="215"/>
      <c r="H2" s="215"/>
    </row>
    <row r="3" spans="1:13">
      <c r="A3" s="222" t="str">
        <f>IF(F9="Omejeno poročanje",
"Ta obrazec za dobavitelja glede na minimalni volumenski prag ni relevanten in ga ni treba izpolniti.",
"")</f>
        <v/>
      </c>
      <c r="B3" s="222"/>
      <c r="C3" s="222"/>
      <c r="D3" s="222"/>
      <c r="E3" s="222"/>
      <c r="F3" s="222"/>
      <c r="G3" s="222"/>
      <c r="H3" s="222"/>
      <c r="I3" s="70"/>
    </row>
    <row r="4" spans="1:13">
      <c r="A4" s="216" t="s">
        <v>294</v>
      </c>
      <c r="B4" s="216"/>
      <c r="C4" s="216"/>
      <c r="D4" s="216"/>
      <c r="E4" s="216"/>
      <c r="F4" s="216"/>
      <c r="G4" s="216"/>
      <c r="H4" s="216"/>
    </row>
    <row r="5" spans="1:13">
      <c r="A5" s="216"/>
      <c r="B5" s="216"/>
      <c r="C5" s="216"/>
      <c r="D5" s="216"/>
      <c r="E5" s="216"/>
      <c r="F5" s="216"/>
      <c r="G5" s="216"/>
      <c r="H5" s="216"/>
    </row>
    <row r="6" spans="1:13">
      <c r="A6" s="17" t="s">
        <v>3</v>
      </c>
      <c r="B6" s="18" t="s">
        <v>4</v>
      </c>
      <c r="C6" s="19" t="s">
        <v>36</v>
      </c>
      <c r="D6" s="5"/>
      <c r="E6" s="5"/>
      <c r="F6" s="5"/>
      <c r="G6" s="5"/>
      <c r="H6" s="5"/>
    </row>
    <row r="7" spans="1:13">
      <c r="A7" s="5"/>
      <c r="B7" s="5"/>
      <c r="C7" s="5"/>
      <c r="D7" s="5"/>
      <c r="E7" s="5"/>
      <c r="F7" s="5"/>
      <c r="G7" s="5"/>
      <c r="H7" s="5"/>
    </row>
    <row r="8" spans="1:13">
      <c r="A8" s="9" t="s">
        <v>10</v>
      </c>
      <c r="B8" s="217">
        <f>'Osnovni podatki'!B13</f>
        <v>0</v>
      </c>
      <c r="C8" s="218"/>
      <c r="E8" s="9" t="s">
        <v>37</v>
      </c>
      <c r="F8" s="10" t="str" cm="1">
        <f t="array" ref="F8:M8">RIGHT('Osnovni podatki'!A9:H9,4)</f>
        <v>2026</v>
      </c>
      <c r="G8" t="str">
        <v/>
      </c>
      <c r="H8" t="str">
        <v/>
      </c>
      <c r="I8" t="str">
        <v/>
      </c>
      <c r="J8" t="str">
        <v/>
      </c>
      <c r="K8" t="str">
        <v/>
      </c>
      <c r="L8" t="str">
        <v/>
      </c>
      <c r="M8" t="str">
        <v/>
      </c>
    </row>
    <row r="9" spans="1:13">
      <c r="A9" s="6" t="s">
        <v>8</v>
      </c>
      <c r="B9" s="219">
        <f>'Osnovni podatki'!B14</f>
        <v>0</v>
      </c>
      <c r="C9" s="220"/>
      <c r="E9" s="6" t="s">
        <v>25</v>
      </c>
      <c r="F9" s="11" t="str">
        <f>'Osnovni podatki'!H22</f>
        <v/>
      </c>
    </row>
    <row r="11" spans="1:13" ht="30">
      <c r="A11" s="54" t="s">
        <v>118</v>
      </c>
      <c r="B11" s="14" t="s">
        <v>119</v>
      </c>
      <c r="C11" s="52" t="s">
        <v>120</v>
      </c>
      <c r="D11" s="52" t="s">
        <v>121</v>
      </c>
      <c r="E11" s="52" t="s">
        <v>122</v>
      </c>
      <c r="F11" s="53" t="s">
        <v>123</v>
      </c>
      <c r="G11" s="53" t="s">
        <v>124</v>
      </c>
      <c r="H11" s="53" t="s">
        <v>66</v>
      </c>
    </row>
    <row r="12" spans="1:13">
      <c r="A12" s="55" t="s">
        <v>125</v>
      </c>
      <c r="B12" s="140" t="s">
        <v>126</v>
      </c>
      <c r="C12" s="140"/>
      <c r="D12" s="140"/>
      <c r="E12" s="140"/>
      <c r="F12" s="158"/>
      <c r="G12" s="158"/>
      <c r="H12" s="158"/>
    </row>
    <row r="13" spans="1:13">
      <c r="A13" s="56" t="s">
        <v>127</v>
      </c>
      <c r="B13" s="132" t="s">
        <v>128</v>
      </c>
      <c r="C13" s="132"/>
      <c r="D13" s="132"/>
      <c r="E13" s="132"/>
      <c r="F13" s="158"/>
      <c r="G13" s="158"/>
      <c r="H13" s="158"/>
    </row>
    <row r="14" spans="1:13">
      <c r="A14" s="56" t="s">
        <v>129</v>
      </c>
      <c r="B14" s="132" t="s">
        <v>130</v>
      </c>
      <c r="C14" s="132"/>
      <c r="D14" s="132"/>
      <c r="E14" s="132"/>
      <c r="F14" s="158"/>
      <c r="G14" s="158"/>
      <c r="H14" s="158"/>
    </row>
    <row r="15" spans="1:13">
      <c r="A15" s="156"/>
      <c r="B15" s="132"/>
      <c r="C15" s="132"/>
      <c r="D15" s="132"/>
      <c r="E15" s="132"/>
      <c r="F15" s="158"/>
      <c r="G15" s="158"/>
      <c r="H15" s="158"/>
    </row>
    <row r="16" spans="1:13">
      <c r="A16" s="156"/>
      <c r="B16" s="132"/>
      <c r="C16" s="132"/>
      <c r="D16" s="132"/>
      <c r="E16" s="132"/>
      <c r="F16" s="158"/>
      <c r="G16" s="158"/>
      <c r="H16" s="158"/>
    </row>
    <row r="17" spans="1:8">
      <c r="A17" s="156"/>
      <c r="B17" s="132"/>
      <c r="C17" s="132"/>
      <c r="D17" s="132"/>
      <c r="E17" s="132"/>
      <c r="F17" s="158"/>
      <c r="G17" s="158"/>
      <c r="H17" s="158"/>
    </row>
    <row r="18" spans="1:8">
      <c r="A18" s="156"/>
      <c r="B18" s="132"/>
      <c r="C18" s="132"/>
      <c r="D18" s="132"/>
      <c r="E18" s="132"/>
      <c r="F18" s="158"/>
      <c r="G18" s="158"/>
      <c r="H18" s="158"/>
    </row>
    <row r="19" spans="1:8">
      <c r="A19" s="156"/>
      <c r="B19" s="132"/>
      <c r="C19" s="132"/>
      <c r="D19" s="132"/>
      <c r="E19" s="132"/>
      <c r="F19" s="158"/>
      <c r="G19" s="158"/>
      <c r="H19" s="158"/>
    </row>
    <row r="20" spans="1:8">
      <c r="A20" s="156"/>
      <c r="B20" s="132"/>
      <c r="C20" s="132"/>
      <c r="D20" s="132"/>
      <c r="E20" s="132"/>
      <c r="F20" s="158"/>
      <c r="G20" s="158"/>
      <c r="H20" s="158"/>
    </row>
    <row r="21" spans="1:8">
      <c r="A21" s="156"/>
      <c r="B21" s="132"/>
      <c r="C21" s="132"/>
      <c r="D21" s="132"/>
      <c r="E21" s="132"/>
      <c r="F21" s="158"/>
      <c r="G21" s="158"/>
      <c r="H21" s="158"/>
    </row>
    <row r="22" spans="1:8">
      <c r="A22" s="156"/>
      <c r="B22" s="132"/>
      <c r="C22" s="132"/>
      <c r="D22" s="132"/>
      <c r="E22" s="132"/>
      <c r="F22" s="158"/>
      <c r="G22" s="158"/>
      <c r="H22" s="158"/>
    </row>
    <row r="23" spans="1:8">
      <c r="A23" s="157"/>
      <c r="B23" s="141"/>
      <c r="C23" s="141"/>
      <c r="D23" s="141"/>
      <c r="E23" s="141"/>
      <c r="F23" s="159"/>
      <c r="G23" s="159"/>
      <c r="H23" s="159"/>
    </row>
    <row r="25" spans="1:8">
      <c r="A25" s="232" t="s">
        <v>131</v>
      </c>
      <c r="B25" s="232"/>
      <c r="C25" s="232"/>
      <c r="D25" s="232"/>
      <c r="E25" s="232"/>
      <c r="F25" s="232"/>
    </row>
    <row r="26" spans="1:8">
      <c r="A26" s="232" t="s">
        <v>132</v>
      </c>
      <c r="B26" s="232"/>
      <c r="C26" s="232"/>
      <c r="D26" s="232"/>
      <c r="E26" s="232"/>
      <c r="F26" s="232"/>
    </row>
    <row r="27" spans="1:8">
      <c r="A27" s="232" t="s">
        <v>133</v>
      </c>
      <c r="B27" s="232"/>
      <c r="C27" s="232"/>
      <c r="D27" s="232"/>
      <c r="E27" s="232"/>
      <c r="F27" s="232"/>
    </row>
    <row r="28" spans="1:8">
      <c r="A28" s="213" t="s">
        <v>134</v>
      </c>
      <c r="B28" s="213"/>
      <c r="C28" s="213"/>
      <c r="D28" s="213"/>
      <c r="E28" s="213"/>
      <c r="F28" s="213"/>
      <c r="G28" s="213"/>
      <c r="H28" s="213"/>
    </row>
    <row r="29" spans="1:8">
      <c r="A29" s="213"/>
      <c r="B29" s="213"/>
      <c r="C29" s="213"/>
      <c r="D29" s="213"/>
      <c r="E29" s="213"/>
      <c r="F29" s="213"/>
      <c r="G29" s="213"/>
      <c r="H29" s="213"/>
    </row>
    <row r="30" spans="1:8">
      <c r="A30" s="213"/>
      <c r="B30" s="213"/>
      <c r="C30" s="213"/>
      <c r="D30" s="213"/>
      <c r="E30" s="213"/>
      <c r="F30" s="213"/>
      <c r="G30" s="213"/>
      <c r="H30" s="213"/>
    </row>
  </sheetData>
  <sheetProtection algorithmName="SHA-512" hashValue="UnwxHEy2wkI81DDa8sTyTyl0NPb6YnCIbgl9EHLg4PD05REvhm2gBhO9y6/S6sCzn7EzES2xcjRoxYNT/6TrSA==" saltValue="GDLHQ43EqqA3TAzO9bm8Ug==" spinCount="100000" sheet="1" objects="1" scenarios="1"/>
  <mergeCells count="12">
    <mergeCell ref="A1:H2"/>
    <mergeCell ref="A4:H4"/>
    <mergeCell ref="A5:H5"/>
    <mergeCell ref="B8:C8"/>
    <mergeCell ref="B9:C9"/>
    <mergeCell ref="A3:H3"/>
    <mergeCell ref="A29:H29"/>
    <mergeCell ref="A30:H30"/>
    <mergeCell ref="A26:F26"/>
    <mergeCell ref="A27:F27"/>
    <mergeCell ref="A25:F25"/>
    <mergeCell ref="A28:H28"/>
  </mergeCells>
  <conditionalFormatting sqref="A3:H3">
    <cfRule type="expression" dxfId="1" priority="1">
      <formula>$F$9="Omejeno poročanje"</formula>
    </cfRule>
  </conditionalFormatting>
  <dataValidations count="1">
    <dataValidation type="list" allowBlank="1" showInputMessage="1" showErrorMessage="1" sqref="B12:B23" xr:uid="{ED87DA3A-1D3E-4A98-B33D-E64FAD687BF8}">
      <formula1>TipScenarija</formula1>
    </dataValidation>
  </dataValidations>
  <pageMargins left="0.7" right="0.7" top="0.75" bottom="0.75" header="0.3" footer="0.3"/>
  <pageSetup paperSize="9" orientation="portrait" verticalDpi="0" r:id="rId1"/>
  <customProperties>
    <customPr name="ID" r:id="rId2"/>
  </customProperties>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77022-6951-4D45-BFEB-046E33747CC5}">
  <dimension ref="A1:N74"/>
  <sheetViews>
    <sheetView showGridLines="0" workbookViewId="0">
      <selection activeCell="I5" sqref="I5"/>
    </sheetView>
  </sheetViews>
  <sheetFormatPr defaultRowHeight="15"/>
  <cols>
    <col min="1" max="1" width="26.5703125" bestFit="1" customWidth="1"/>
    <col min="2" max="2" width="23.5703125" customWidth="1"/>
    <col min="3" max="3" width="22.85546875" customWidth="1"/>
    <col min="4" max="7" width="20.7109375" customWidth="1"/>
    <col min="8" max="8" width="11.28515625" customWidth="1"/>
    <col min="9" max="9" width="11.85546875" customWidth="1"/>
    <col min="10" max="11" width="11.140625" customWidth="1"/>
    <col min="12" max="12" width="17.28515625" customWidth="1"/>
    <col min="13" max="13" width="23.5703125" customWidth="1"/>
    <col min="14" max="14" width="24.7109375" customWidth="1"/>
    <col min="15" max="15" width="19.140625" customWidth="1"/>
  </cols>
  <sheetData>
    <row r="1" spans="1:13" ht="15" customHeight="1">
      <c r="A1" s="215" t="s">
        <v>135</v>
      </c>
      <c r="B1" s="215"/>
      <c r="C1" s="215"/>
      <c r="D1" s="215"/>
      <c r="E1" s="215"/>
      <c r="F1" s="215"/>
      <c r="G1" s="215"/>
      <c r="H1" s="73"/>
    </row>
    <row r="2" spans="1:13" ht="15" customHeight="1">
      <c r="A2" s="215"/>
      <c r="B2" s="215"/>
      <c r="C2" s="215"/>
      <c r="D2" s="215"/>
      <c r="E2" s="215"/>
      <c r="F2" s="215"/>
      <c r="G2" s="215"/>
      <c r="H2" s="73"/>
    </row>
    <row r="3" spans="1:13">
      <c r="A3" s="222" t="str">
        <f>IF(F9="Omejeno poročanje",
"Ta obrazec za dobavitelja glede na minimalni volumenski prag ni relevanten in ga ni treba izpolniti.",
"")</f>
        <v/>
      </c>
      <c r="B3" s="222"/>
      <c r="C3" s="222"/>
      <c r="D3" s="222"/>
      <c r="E3" s="222"/>
      <c r="F3" s="222"/>
      <c r="G3" s="222"/>
      <c r="H3" s="222"/>
    </row>
    <row r="4" spans="1:13">
      <c r="A4" s="216" t="s">
        <v>35</v>
      </c>
      <c r="B4" s="216"/>
      <c r="C4" s="216"/>
      <c r="D4" s="216"/>
      <c r="E4" s="216"/>
      <c r="F4" s="216"/>
      <c r="G4" s="216"/>
      <c r="H4" s="216"/>
    </row>
    <row r="5" spans="1:13">
      <c r="A5" s="216"/>
      <c r="B5" s="216"/>
      <c r="C5" s="216"/>
      <c r="D5" s="216"/>
      <c r="E5" s="216"/>
      <c r="F5" s="216"/>
      <c r="G5" s="216"/>
      <c r="H5" s="216"/>
    </row>
    <row r="6" spans="1:13">
      <c r="A6" s="17" t="s">
        <v>3</v>
      </c>
      <c r="B6" s="18" t="s">
        <v>4</v>
      </c>
      <c r="C6" s="19" t="s">
        <v>36</v>
      </c>
      <c r="D6" s="5"/>
      <c r="E6" s="5"/>
      <c r="F6" s="5"/>
      <c r="G6" s="5"/>
      <c r="H6" s="5"/>
    </row>
    <row r="7" spans="1:13">
      <c r="A7" s="5"/>
      <c r="B7" s="5"/>
      <c r="C7" s="5"/>
      <c r="D7" s="5"/>
      <c r="E7" s="5"/>
      <c r="F7" s="5"/>
      <c r="G7" s="5"/>
      <c r="H7" s="5"/>
    </row>
    <row r="8" spans="1:13">
      <c r="A8" s="9" t="s">
        <v>10</v>
      </c>
      <c r="B8" s="217">
        <f>'Osnovni podatki'!B13</f>
        <v>0</v>
      </c>
      <c r="C8" s="218"/>
      <c r="E8" s="9" t="s">
        <v>37</v>
      </c>
      <c r="F8" s="10" t="str" cm="1">
        <f t="array" ref="F8:M8">RIGHT('Osnovni podatki'!A9:H9,4)</f>
        <v>2026</v>
      </c>
      <c r="G8" t="str">
        <v/>
      </c>
      <c r="H8" t="str">
        <v/>
      </c>
      <c r="I8" t="str">
        <v/>
      </c>
      <c r="J8" t="str">
        <v/>
      </c>
      <c r="K8" t="str">
        <v/>
      </c>
      <c r="L8" t="str">
        <v/>
      </c>
      <c r="M8" t="str">
        <v/>
      </c>
    </row>
    <row r="9" spans="1:13">
      <c r="A9" s="6" t="s">
        <v>8</v>
      </c>
      <c r="B9" s="219">
        <f>'Osnovni podatki'!B14</f>
        <v>0</v>
      </c>
      <c r="C9" s="220"/>
      <c r="E9" s="6" t="s">
        <v>25</v>
      </c>
      <c r="F9" s="11" t="str">
        <f>'Osnovni podatki'!H22</f>
        <v/>
      </c>
    </row>
    <row r="11" spans="1:13">
      <c r="A11" s="273" t="s">
        <v>136</v>
      </c>
      <c r="B11" s="274"/>
      <c r="C11" s="275"/>
      <c r="D11" s="57" t="s">
        <v>104</v>
      </c>
      <c r="E11" s="271" t="s">
        <v>66</v>
      </c>
      <c r="F11" s="271"/>
      <c r="G11" s="272"/>
    </row>
    <row r="12" spans="1:13">
      <c r="A12" s="252" t="s">
        <v>137</v>
      </c>
      <c r="B12" s="253"/>
      <c r="C12" s="254"/>
      <c r="D12" s="160"/>
      <c r="E12" s="249"/>
      <c r="F12" s="250"/>
      <c r="G12" s="251"/>
    </row>
    <row r="13" spans="1:13">
      <c r="A13" s="252" t="s">
        <v>138</v>
      </c>
      <c r="B13" s="253"/>
      <c r="C13" s="254"/>
      <c r="D13" s="160"/>
      <c r="E13" s="249"/>
      <c r="F13" s="250"/>
      <c r="G13" s="251"/>
    </row>
    <row r="14" spans="1:13">
      <c r="A14" s="252" t="s">
        <v>139</v>
      </c>
      <c r="B14" s="253" t="s">
        <v>130</v>
      </c>
      <c r="C14" s="254"/>
      <c r="D14" s="160"/>
      <c r="E14" s="249"/>
      <c r="F14" s="250"/>
      <c r="G14" s="251"/>
    </row>
    <row r="15" spans="1:13">
      <c r="A15" s="252" t="s">
        <v>175</v>
      </c>
      <c r="B15" s="253"/>
      <c r="C15" s="254"/>
      <c r="D15" s="160"/>
      <c r="E15" s="249"/>
      <c r="F15" s="250"/>
      <c r="G15" s="251"/>
    </row>
    <row r="16" spans="1:13">
      <c r="A16" s="252" t="s">
        <v>176</v>
      </c>
      <c r="B16" s="253"/>
      <c r="C16" s="254"/>
      <c r="D16" s="160"/>
      <c r="E16" s="161"/>
      <c r="F16" s="162"/>
      <c r="G16" s="163"/>
    </row>
    <row r="17" spans="1:7">
      <c r="A17" s="252" t="s">
        <v>177</v>
      </c>
      <c r="B17" s="253"/>
      <c r="C17" s="254"/>
      <c r="D17" s="160"/>
      <c r="E17" s="161"/>
      <c r="F17" s="162"/>
      <c r="G17" s="163"/>
    </row>
    <row r="18" spans="1:7" ht="30.75" customHeight="1">
      <c r="A18" s="262" t="s">
        <v>178</v>
      </c>
      <c r="B18" s="263"/>
      <c r="C18" s="264"/>
      <c r="D18" s="160"/>
      <c r="E18" s="161"/>
      <c r="F18" s="162"/>
      <c r="G18" s="163"/>
    </row>
    <row r="19" spans="1:7">
      <c r="A19" s="252" t="s">
        <v>179</v>
      </c>
      <c r="B19" s="253"/>
      <c r="C19" s="254"/>
      <c r="D19" s="160"/>
      <c r="E19" s="161"/>
      <c r="F19" s="162"/>
      <c r="G19" s="163"/>
    </row>
    <row r="20" spans="1:7">
      <c r="A20" s="252" t="s">
        <v>140</v>
      </c>
      <c r="B20" s="253"/>
      <c r="C20" s="254"/>
      <c r="D20" s="160"/>
      <c r="E20" s="249"/>
      <c r="F20" s="250"/>
      <c r="G20" s="251"/>
    </row>
    <row r="21" spans="1:7">
      <c r="A21" s="252" t="s">
        <v>180</v>
      </c>
      <c r="B21" s="253"/>
      <c r="C21" s="254"/>
      <c r="D21" s="160"/>
      <c r="E21" s="249"/>
      <c r="F21" s="250"/>
      <c r="G21" s="251"/>
    </row>
    <row r="22" spans="1:7">
      <c r="A22" s="252" t="s">
        <v>141</v>
      </c>
      <c r="B22" s="253"/>
      <c r="C22" s="254"/>
      <c r="D22" s="160"/>
      <c r="E22" s="249"/>
      <c r="F22" s="250"/>
      <c r="G22" s="251"/>
    </row>
    <row r="23" spans="1:7">
      <c r="A23" s="265" t="s">
        <v>182</v>
      </c>
      <c r="B23" s="266"/>
      <c r="C23" s="267"/>
      <c r="D23" s="164"/>
      <c r="E23" s="268"/>
      <c r="F23" s="269"/>
      <c r="G23" s="270"/>
    </row>
    <row r="24" spans="1:7">
      <c r="A24" s="276" t="s">
        <v>181</v>
      </c>
      <c r="B24" s="277"/>
      <c r="C24" s="278"/>
      <c r="D24" s="165"/>
      <c r="E24" s="279"/>
      <c r="F24" s="279"/>
      <c r="G24" s="280"/>
    </row>
    <row r="26" spans="1:7" ht="18.75">
      <c r="A26" s="255" t="s">
        <v>183</v>
      </c>
      <c r="B26" s="255"/>
      <c r="C26" s="255"/>
      <c r="D26" s="255"/>
      <c r="E26" s="255"/>
      <c r="F26" s="255"/>
      <c r="G26" s="255"/>
    </row>
    <row r="27" spans="1:7" ht="18.75">
      <c r="A27" s="104" t="s">
        <v>270</v>
      </c>
      <c r="B27" s="101"/>
      <c r="C27" s="101"/>
      <c r="D27" s="101"/>
      <c r="E27" s="101"/>
      <c r="F27" s="101"/>
      <c r="G27" s="101"/>
    </row>
    <row r="28" spans="1:7" ht="18.75" customHeight="1">
      <c r="A28" s="105"/>
      <c r="B28" s="312" t="s">
        <v>164</v>
      </c>
      <c r="C28" s="312"/>
      <c r="D28" s="312"/>
      <c r="E28" s="312"/>
      <c r="F28" s="312"/>
      <c r="G28" s="312"/>
    </row>
    <row r="29" spans="1:7" ht="30" customHeight="1">
      <c r="A29" s="106" t="s">
        <v>254</v>
      </c>
      <c r="B29" s="313" t="s">
        <v>262</v>
      </c>
      <c r="C29" s="313"/>
      <c r="D29" s="313"/>
      <c r="E29" s="313"/>
      <c r="F29" s="313"/>
      <c r="G29" s="314"/>
    </row>
    <row r="30" spans="1:7" ht="27">
      <c r="A30" s="107" t="s">
        <v>255</v>
      </c>
      <c r="B30" s="315" t="s">
        <v>263</v>
      </c>
      <c r="C30" s="315"/>
      <c r="D30" s="315"/>
      <c r="E30" s="315"/>
      <c r="F30" s="315"/>
      <c r="G30" s="316"/>
    </row>
    <row r="31" spans="1:7" ht="31.5" customHeight="1">
      <c r="A31" s="107" t="s">
        <v>256</v>
      </c>
      <c r="B31" s="315" t="s">
        <v>264</v>
      </c>
      <c r="C31" s="315"/>
      <c r="D31" s="315"/>
      <c r="E31" s="315"/>
      <c r="F31" s="315"/>
      <c r="G31" s="316"/>
    </row>
    <row r="32" spans="1:7" ht="34.5" customHeight="1">
      <c r="A32" s="107" t="s">
        <v>257</v>
      </c>
      <c r="B32" s="315" t="s">
        <v>265</v>
      </c>
      <c r="C32" s="315"/>
      <c r="D32" s="315"/>
      <c r="E32" s="315"/>
      <c r="F32" s="315"/>
      <c r="G32" s="316"/>
    </row>
    <row r="33" spans="1:8" ht="29.25" customHeight="1">
      <c r="A33" s="107" t="s">
        <v>258</v>
      </c>
      <c r="B33" s="315" t="s">
        <v>266</v>
      </c>
      <c r="C33" s="315"/>
      <c r="D33" s="315"/>
      <c r="E33" s="315"/>
      <c r="F33" s="315"/>
      <c r="G33" s="316"/>
    </row>
    <row r="34" spans="1:8" ht="30" customHeight="1">
      <c r="A34" s="107" t="s">
        <v>259</v>
      </c>
      <c r="B34" s="315" t="s">
        <v>267</v>
      </c>
      <c r="C34" s="315"/>
      <c r="D34" s="315"/>
      <c r="E34" s="315"/>
      <c r="F34" s="315"/>
      <c r="G34" s="316"/>
    </row>
    <row r="35" spans="1:8" ht="32.25" customHeight="1">
      <c r="A35" s="107" t="s">
        <v>260</v>
      </c>
      <c r="B35" s="315" t="s">
        <v>268</v>
      </c>
      <c r="C35" s="315"/>
      <c r="D35" s="315"/>
      <c r="E35" s="315"/>
      <c r="F35" s="315"/>
      <c r="G35" s="316"/>
    </row>
    <row r="36" spans="1:8" ht="27.75" customHeight="1">
      <c r="A36" s="107" t="s">
        <v>195</v>
      </c>
      <c r="B36" s="315" t="s">
        <v>269</v>
      </c>
      <c r="C36" s="315"/>
      <c r="D36" s="315"/>
      <c r="E36" s="315"/>
      <c r="F36" s="315"/>
      <c r="G36" s="316"/>
    </row>
    <row r="37" spans="1:8" ht="19.5" customHeight="1">
      <c r="A37" s="108" t="s">
        <v>261</v>
      </c>
      <c r="B37" s="317" t="s">
        <v>271</v>
      </c>
      <c r="C37" s="317"/>
      <c r="D37" s="317"/>
      <c r="E37" s="317"/>
      <c r="F37" s="317"/>
      <c r="G37" s="318"/>
    </row>
    <row r="38" spans="1:8" ht="18.75">
      <c r="A38" s="101"/>
      <c r="B38" s="101"/>
      <c r="C38" s="101"/>
      <c r="D38" s="101"/>
      <c r="E38" s="101"/>
      <c r="F38" s="101"/>
      <c r="G38" s="101"/>
    </row>
    <row r="39" spans="1:8" s="77" customFormat="1" ht="15.75">
      <c r="A39" s="104" t="s">
        <v>219</v>
      </c>
      <c r="B39" s="76"/>
      <c r="C39" s="76"/>
      <c r="D39" s="76"/>
      <c r="E39" s="76"/>
      <c r="F39" s="76"/>
      <c r="G39" s="76"/>
    </row>
    <row r="40" spans="1:8">
      <c r="A40" s="78" t="s">
        <v>184</v>
      </c>
      <c r="B40" s="256" t="s">
        <v>185</v>
      </c>
      <c r="C40" s="257"/>
      <c r="D40" s="257"/>
      <c r="E40" s="284" t="s">
        <v>66</v>
      </c>
      <c r="F40" s="284"/>
      <c r="G40" s="284"/>
    </row>
    <row r="41" spans="1:8" s="79" customFormat="1" ht="81.75" customHeight="1">
      <c r="A41" s="80" t="s">
        <v>186</v>
      </c>
      <c r="B41" s="258" t="s">
        <v>272</v>
      </c>
      <c r="C41" s="259"/>
      <c r="D41" s="259"/>
      <c r="E41" s="285" t="s">
        <v>273</v>
      </c>
      <c r="F41" s="285"/>
      <c r="G41" s="286"/>
    </row>
    <row r="42" spans="1:8" s="79" customFormat="1" ht="42.75" customHeight="1">
      <c r="A42" s="81" t="s">
        <v>190</v>
      </c>
      <c r="B42" s="281"/>
      <c r="C42" s="260"/>
      <c r="D42" s="260"/>
      <c r="E42" s="260" t="s">
        <v>274</v>
      </c>
      <c r="F42" s="260"/>
      <c r="G42" s="261"/>
      <c r="H42" s="75"/>
    </row>
    <row r="43" spans="1:8" s="79" customFormat="1" ht="54.75" customHeight="1">
      <c r="A43" s="81" t="s">
        <v>191</v>
      </c>
      <c r="B43" s="281"/>
      <c r="C43" s="260"/>
      <c r="D43" s="260"/>
      <c r="E43" s="260" t="s">
        <v>275</v>
      </c>
      <c r="F43" s="260"/>
      <c r="G43" s="261"/>
      <c r="H43" s="75"/>
    </row>
    <row r="44" spans="1:8" s="79" customFormat="1" ht="46.5" customHeight="1">
      <c r="A44" s="81" t="s">
        <v>192</v>
      </c>
      <c r="B44" s="281"/>
      <c r="C44" s="260"/>
      <c r="D44" s="260"/>
      <c r="E44" s="260" t="s">
        <v>276</v>
      </c>
      <c r="F44" s="260"/>
      <c r="G44" s="261"/>
    </row>
    <row r="45" spans="1:8" s="79" customFormat="1" ht="44.25" customHeight="1">
      <c r="A45" s="81" t="s">
        <v>193</v>
      </c>
      <c r="B45" s="281" t="s">
        <v>187</v>
      </c>
      <c r="C45" s="260"/>
      <c r="D45" s="260"/>
      <c r="E45" s="260"/>
      <c r="F45" s="260"/>
      <c r="G45" s="261"/>
    </row>
    <row r="46" spans="1:8" s="79" customFormat="1" ht="68.25" customHeight="1">
      <c r="A46" s="82" t="s">
        <v>188</v>
      </c>
      <c r="B46" s="282" t="s">
        <v>194</v>
      </c>
      <c r="C46" s="283"/>
      <c r="D46" s="283"/>
      <c r="E46" s="283" t="s">
        <v>189</v>
      </c>
      <c r="F46" s="283"/>
      <c r="G46" s="287"/>
    </row>
    <row r="47" spans="1:8" s="79" customFormat="1" ht="13.5">
      <c r="A47" s="102"/>
      <c r="B47" s="103"/>
      <c r="C47" s="103"/>
      <c r="D47" s="103"/>
      <c r="E47" s="103"/>
      <c r="F47" s="103"/>
      <c r="G47" s="103"/>
    </row>
    <row r="48" spans="1:8" ht="15.75">
      <c r="A48" s="104" t="s">
        <v>220</v>
      </c>
    </row>
    <row r="49" spans="1:14" s="84" customFormat="1" ht="67.5">
      <c r="A49" s="83" t="s">
        <v>195</v>
      </c>
      <c r="B49" s="94" t="s">
        <v>196</v>
      </c>
      <c r="C49" s="83" t="s">
        <v>197</v>
      </c>
      <c r="D49" s="83" t="s">
        <v>198</v>
      </c>
      <c r="E49" s="83" t="s">
        <v>199</v>
      </c>
      <c r="F49" s="83" t="s">
        <v>200</v>
      </c>
      <c r="G49" s="83" t="s">
        <v>201</v>
      </c>
      <c r="H49" s="83" t="s">
        <v>202</v>
      </c>
      <c r="I49" s="83" t="s">
        <v>203</v>
      </c>
      <c r="J49" s="83" t="s">
        <v>204</v>
      </c>
      <c r="K49" s="83" t="s">
        <v>205</v>
      </c>
      <c r="L49" s="83" t="s">
        <v>206</v>
      </c>
      <c r="M49" s="83" t="s">
        <v>207</v>
      </c>
      <c r="N49" s="83" t="s">
        <v>66</v>
      </c>
    </row>
    <row r="50" spans="1:14" s="84" customFormat="1" ht="40.5">
      <c r="A50" s="98" t="s">
        <v>208</v>
      </c>
      <c r="B50" s="95" t="s">
        <v>209</v>
      </c>
      <c r="C50" s="86">
        <v>2</v>
      </c>
      <c r="D50" s="86">
        <v>2</v>
      </c>
      <c r="E50" s="86">
        <v>1</v>
      </c>
      <c r="F50" s="86">
        <v>450</v>
      </c>
      <c r="G50" s="86">
        <v>2</v>
      </c>
      <c r="H50" s="86">
        <v>300</v>
      </c>
      <c r="I50" s="86">
        <v>450</v>
      </c>
      <c r="J50" s="86">
        <v>1.5</v>
      </c>
      <c r="K50" s="86">
        <v>2</v>
      </c>
      <c r="L50" s="86">
        <v>2.5</v>
      </c>
      <c r="M50" s="85" t="s">
        <v>210</v>
      </c>
      <c r="N50" s="87" t="s">
        <v>211</v>
      </c>
    </row>
    <row r="51" spans="1:14" s="84" customFormat="1" ht="40.5">
      <c r="A51" s="99" t="s">
        <v>212</v>
      </c>
      <c r="B51" s="96" t="s">
        <v>213</v>
      </c>
      <c r="C51" s="89">
        <v>1</v>
      </c>
      <c r="D51" s="89">
        <v>1</v>
      </c>
      <c r="E51" s="89">
        <v>0</v>
      </c>
      <c r="F51" s="89">
        <v>0</v>
      </c>
      <c r="G51" s="89">
        <v>0</v>
      </c>
      <c r="H51" s="89">
        <v>0</v>
      </c>
      <c r="I51" s="89">
        <v>0</v>
      </c>
      <c r="J51" s="89"/>
      <c r="K51" s="89"/>
      <c r="L51" s="89"/>
      <c r="M51" s="88" t="s">
        <v>210</v>
      </c>
      <c r="N51" s="90" t="s">
        <v>214</v>
      </c>
    </row>
    <row r="52" spans="1:14" s="84" customFormat="1" ht="27">
      <c r="A52" s="100" t="s">
        <v>215</v>
      </c>
      <c r="B52" s="97" t="s">
        <v>218</v>
      </c>
      <c r="C52" s="92">
        <v>1</v>
      </c>
      <c r="D52" s="92">
        <v>1</v>
      </c>
      <c r="E52" s="92">
        <v>1</v>
      </c>
      <c r="F52" s="92">
        <v>1200</v>
      </c>
      <c r="G52" s="92">
        <v>1</v>
      </c>
      <c r="H52" s="92">
        <v>1200</v>
      </c>
      <c r="I52" s="92">
        <v>1200</v>
      </c>
      <c r="J52" s="92">
        <v>0.8</v>
      </c>
      <c r="K52" s="92">
        <v>1</v>
      </c>
      <c r="L52" s="92">
        <v>1.2</v>
      </c>
      <c r="M52" s="91" t="s">
        <v>216</v>
      </c>
      <c r="N52" s="93" t="s">
        <v>217</v>
      </c>
    </row>
    <row r="54" spans="1:14" ht="15.75">
      <c r="A54" s="104" t="s">
        <v>221</v>
      </c>
    </row>
    <row r="55" spans="1:14" s="79" customFormat="1" ht="13.5">
      <c r="A55" s="295" t="s">
        <v>222</v>
      </c>
      <c r="B55" s="295"/>
      <c r="C55" s="295" t="s">
        <v>231</v>
      </c>
      <c r="D55" s="295"/>
      <c r="E55" s="109" t="s">
        <v>232</v>
      </c>
      <c r="F55" s="296" t="s">
        <v>223</v>
      </c>
      <c r="G55" s="295"/>
      <c r="H55" s="295"/>
      <c r="I55" s="295"/>
    </row>
    <row r="56" spans="1:14" s="79" customFormat="1" ht="51" customHeight="1">
      <c r="A56" s="297" t="s">
        <v>224</v>
      </c>
      <c r="B56" s="298"/>
      <c r="C56" s="290"/>
      <c r="D56" s="290"/>
      <c r="E56" s="110">
        <v>0</v>
      </c>
      <c r="F56" s="291" t="s">
        <v>225</v>
      </c>
      <c r="G56" s="291"/>
      <c r="H56" s="291"/>
      <c r="I56" s="292"/>
    </row>
    <row r="57" spans="1:14" s="79" customFormat="1" ht="13.5">
      <c r="A57" s="288" t="s">
        <v>233</v>
      </c>
      <c r="B57" s="289"/>
      <c r="C57" s="299"/>
      <c r="D57" s="299"/>
      <c r="E57" s="111">
        <v>0</v>
      </c>
      <c r="F57" s="293"/>
      <c r="G57" s="293"/>
      <c r="H57" s="293"/>
      <c r="I57" s="294"/>
    </row>
    <row r="58" spans="1:14" s="79" customFormat="1" ht="13.5">
      <c r="A58" s="288" t="s">
        <v>226</v>
      </c>
      <c r="B58" s="289"/>
      <c r="C58" s="299"/>
      <c r="D58" s="299"/>
      <c r="E58" s="111">
        <v>0</v>
      </c>
      <c r="F58" s="293"/>
      <c r="G58" s="293"/>
      <c r="H58" s="293"/>
      <c r="I58" s="294"/>
    </row>
    <row r="59" spans="1:14" s="79" customFormat="1" ht="13.5">
      <c r="A59" s="288" t="s">
        <v>227</v>
      </c>
      <c r="B59" s="289"/>
      <c r="C59" s="299"/>
      <c r="D59" s="299"/>
      <c r="E59" s="111">
        <v>0</v>
      </c>
      <c r="F59" s="293"/>
      <c r="G59" s="293"/>
      <c r="H59" s="293"/>
      <c r="I59" s="294"/>
    </row>
    <row r="60" spans="1:14" s="79" customFormat="1" ht="13.5">
      <c r="A60" s="288" t="s">
        <v>228</v>
      </c>
      <c r="B60" s="289"/>
      <c r="C60" s="299"/>
      <c r="D60" s="299"/>
      <c r="E60" s="111">
        <v>0</v>
      </c>
      <c r="F60" s="293"/>
      <c r="G60" s="293"/>
      <c r="H60" s="293"/>
      <c r="I60" s="294"/>
    </row>
    <row r="61" spans="1:14" s="79" customFormat="1" ht="13.5">
      <c r="A61" s="288" t="s">
        <v>229</v>
      </c>
      <c r="B61" s="289"/>
      <c r="C61" s="299"/>
      <c r="D61" s="299"/>
      <c r="E61" s="111">
        <v>0</v>
      </c>
      <c r="F61" s="293"/>
      <c r="G61" s="293"/>
      <c r="H61" s="293"/>
      <c r="I61" s="294"/>
    </row>
    <row r="62" spans="1:14" s="79" customFormat="1" ht="13.5">
      <c r="A62" s="288" t="s">
        <v>230</v>
      </c>
      <c r="B62" s="289"/>
      <c r="C62" s="299"/>
      <c r="D62" s="299"/>
      <c r="E62" s="111">
        <v>0</v>
      </c>
      <c r="F62" s="293"/>
      <c r="G62" s="293"/>
      <c r="H62" s="293"/>
      <c r="I62" s="294"/>
    </row>
    <row r="63" spans="1:14" s="79" customFormat="1" ht="13.5">
      <c r="A63" s="288" t="s">
        <v>277</v>
      </c>
      <c r="B63" s="289"/>
      <c r="C63" s="299"/>
      <c r="D63" s="299"/>
      <c r="E63" s="111">
        <v>0</v>
      </c>
      <c r="F63" s="293"/>
      <c r="G63" s="293"/>
      <c r="H63" s="293"/>
      <c r="I63" s="294"/>
    </row>
    <row r="64" spans="1:14" s="79" customFormat="1" ht="13.5">
      <c r="A64" s="288" t="s">
        <v>234</v>
      </c>
      <c r="B64" s="289"/>
      <c r="C64" s="299"/>
      <c r="D64" s="299"/>
      <c r="E64" s="111">
        <v>0</v>
      </c>
      <c r="F64" s="293"/>
      <c r="G64" s="293"/>
      <c r="H64" s="293"/>
      <c r="I64" s="294"/>
    </row>
    <row r="65" spans="1:9" s="79" customFormat="1" ht="13.5">
      <c r="A65" s="288" t="s">
        <v>235</v>
      </c>
      <c r="B65" s="289"/>
      <c r="C65" s="299"/>
      <c r="D65" s="299"/>
      <c r="E65" s="111">
        <v>0</v>
      </c>
      <c r="F65" s="293"/>
      <c r="G65" s="293"/>
      <c r="H65" s="293"/>
      <c r="I65" s="294"/>
    </row>
    <row r="66" spans="1:9" s="79" customFormat="1" ht="13.5">
      <c r="A66" s="288" t="s">
        <v>236</v>
      </c>
      <c r="B66" s="289"/>
      <c r="C66" s="299"/>
      <c r="D66" s="299"/>
      <c r="E66" s="111">
        <v>0</v>
      </c>
      <c r="F66" s="293"/>
      <c r="G66" s="293"/>
      <c r="H66" s="293"/>
      <c r="I66" s="294"/>
    </row>
    <row r="67" spans="1:9" s="79" customFormat="1" ht="13.5">
      <c r="A67" s="288" t="s">
        <v>237</v>
      </c>
      <c r="B67" s="289"/>
      <c r="C67" s="299"/>
      <c r="D67" s="299"/>
      <c r="E67" s="111">
        <v>0</v>
      </c>
      <c r="F67" s="293"/>
      <c r="G67" s="293"/>
      <c r="H67" s="293"/>
      <c r="I67" s="294"/>
    </row>
    <row r="68" spans="1:9" s="79" customFormat="1" ht="13.5">
      <c r="A68" s="302" t="s">
        <v>215</v>
      </c>
      <c r="B68" s="303"/>
      <c r="C68" s="304"/>
      <c r="D68" s="304"/>
      <c r="E68" s="112">
        <v>0</v>
      </c>
      <c r="F68" s="300"/>
      <c r="G68" s="300"/>
      <c r="H68" s="300"/>
      <c r="I68" s="301"/>
    </row>
    <row r="70" spans="1:9" ht="15.75">
      <c r="A70" s="104" t="s">
        <v>238</v>
      </c>
    </row>
    <row r="71" spans="1:9" s="79" customFormat="1" ht="13.5">
      <c r="A71" s="113" t="s">
        <v>239</v>
      </c>
      <c r="B71" s="310" t="s">
        <v>240</v>
      </c>
      <c r="C71" s="311"/>
      <c r="D71" s="321" t="s">
        <v>241</v>
      </c>
      <c r="E71" s="322"/>
      <c r="F71" s="309" t="s">
        <v>66</v>
      </c>
      <c r="G71" s="310"/>
      <c r="H71" s="311"/>
    </row>
    <row r="72" spans="1:9" s="79" customFormat="1" ht="35.25" customHeight="1">
      <c r="A72" s="114" t="s">
        <v>242</v>
      </c>
      <c r="B72" s="324" t="s">
        <v>243</v>
      </c>
      <c r="C72" s="323"/>
      <c r="D72" s="323" t="s">
        <v>244</v>
      </c>
      <c r="E72" s="323"/>
      <c r="F72" s="323" t="s">
        <v>245</v>
      </c>
      <c r="G72" s="323"/>
      <c r="H72" s="325"/>
    </row>
    <row r="73" spans="1:9" s="79" customFormat="1" ht="45" customHeight="1">
      <c r="A73" s="115" t="s">
        <v>246</v>
      </c>
      <c r="B73" s="319" t="s">
        <v>248</v>
      </c>
      <c r="C73" s="305"/>
      <c r="D73" s="305" t="s">
        <v>250</v>
      </c>
      <c r="E73" s="305"/>
      <c r="F73" s="305" t="s">
        <v>252</v>
      </c>
      <c r="G73" s="305"/>
      <c r="H73" s="306"/>
    </row>
    <row r="74" spans="1:9" s="79" customFormat="1" ht="33.75" customHeight="1">
      <c r="A74" s="116" t="s">
        <v>247</v>
      </c>
      <c r="B74" s="320" t="s">
        <v>249</v>
      </c>
      <c r="C74" s="307"/>
      <c r="D74" s="307" t="s">
        <v>251</v>
      </c>
      <c r="E74" s="307"/>
      <c r="F74" s="307" t="s">
        <v>253</v>
      </c>
      <c r="G74" s="307"/>
      <c r="H74" s="308"/>
    </row>
  </sheetData>
  <sheetProtection algorithmName="SHA-512" hashValue="+/dcwGVlfyzfUQSuBR/w8LyVY5ISCgmp0XQ9pubUxjWgq4h0D96/OPXipmyvSyzfIodYTN1dVWr6+h9BL1J8/w==" saltValue="yMJ2nK4MfuOu5I/ufQR7uw==" spinCount="100000" sheet="1" objects="1" scenarios="1"/>
  <mergeCells count="109">
    <mergeCell ref="F73:H73"/>
    <mergeCell ref="F74:H74"/>
    <mergeCell ref="F71:H71"/>
    <mergeCell ref="B28:G28"/>
    <mergeCell ref="B29:G29"/>
    <mergeCell ref="B30:G30"/>
    <mergeCell ref="B31:G31"/>
    <mergeCell ref="B32:G32"/>
    <mergeCell ref="B33:G33"/>
    <mergeCell ref="B34:G34"/>
    <mergeCell ref="B35:G35"/>
    <mergeCell ref="B36:G36"/>
    <mergeCell ref="B37:G37"/>
    <mergeCell ref="B73:C73"/>
    <mergeCell ref="B74:C74"/>
    <mergeCell ref="D71:E71"/>
    <mergeCell ref="D72:E72"/>
    <mergeCell ref="D73:E73"/>
    <mergeCell ref="D74:E74"/>
    <mergeCell ref="B71:C71"/>
    <mergeCell ref="B72:C72"/>
    <mergeCell ref="F72:H72"/>
    <mergeCell ref="F65:I65"/>
    <mergeCell ref="F66:I66"/>
    <mergeCell ref="A65:B65"/>
    <mergeCell ref="A66:B66"/>
    <mergeCell ref="A67:B67"/>
    <mergeCell ref="A68:B68"/>
    <mergeCell ref="C66:D66"/>
    <mergeCell ref="C67:D67"/>
    <mergeCell ref="C68:D68"/>
    <mergeCell ref="A60:B60"/>
    <mergeCell ref="A61:B61"/>
    <mergeCell ref="A62:B62"/>
    <mergeCell ref="A63:B63"/>
    <mergeCell ref="A64:B64"/>
    <mergeCell ref="C60:D60"/>
    <mergeCell ref="C61:D61"/>
    <mergeCell ref="C62:D62"/>
    <mergeCell ref="C63:D63"/>
    <mergeCell ref="C64:D64"/>
    <mergeCell ref="C65:D65"/>
    <mergeCell ref="F67:I67"/>
    <mergeCell ref="F68:I68"/>
    <mergeCell ref="F60:I60"/>
    <mergeCell ref="F61:I61"/>
    <mergeCell ref="F62:I62"/>
    <mergeCell ref="F63:I63"/>
    <mergeCell ref="F64:I64"/>
    <mergeCell ref="A58:B58"/>
    <mergeCell ref="C56:D56"/>
    <mergeCell ref="F56:I56"/>
    <mergeCell ref="A59:B59"/>
    <mergeCell ref="F57:I57"/>
    <mergeCell ref="F58:I58"/>
    <mergeCell ref="F59:I59"/>
    <mergeCell ref="A55:B55"/>
    <mergeCell ref="C55:D55"/>
    <mergeCell ref="F55:I55"/>
    <mergeCell ref="A56:B56"/>
    <mergeCell ref="A57:B57"/>
    <mergeCell ref="C57:D57"/>
    <mergeCell ref="C58:D58"/>
    <mergeCell ref="C59:D59"/>
    <mergeCell ref="B44:D44"/>
    <mergeCell ref="B45:D45"/>
    <mergeCell ref="B46:D46"/>
    <mergeCell ref="E40:G40"/>
    <mergeCell ref="E41:G41"/>
    <mergeCell ref="E43:G43"/>
    <mergeCell ref="E44:G44"/>
    <mergeCell ref="E46:G46"/>
    <mergeCell ref="E45:G45"/>
    <mergeCell ref="B42:D42"/>
    <mergeCell ref="B43:D43"/>
    <mergeCell ref="A1:G2"/>
    <mergeCell ref="A26:G26"/>
    <mergeCell ref="B40:D40"/>
    <mergeCell ref="B41:D41"/>
    <mergeCell ref="E42:G42"/>
    <mergeCell ref="A17:C17"/>
    <mergeCell ref="A18:C18"/>
    <mergeCell ref="A19:C19"/>
    <mergeCell ref="A23:C23"/>
    <mergeCell ref="E23:G23"/>
    <mergeCell ref="E11:G11"/>
    <mergeCell ref="E12:G12"/>
    <mergeCell ref="E13:G13"/>
    <mergeCell ref="A11:C11"/>
    <mergeCell ref="A16:C16"/>
    <mergeCell ref="A21:C21"/>
    <mergeCell ref="A22:C22"/>
    <mergeCell ref="A24:C24"/>
    <mergeCell ref="E21:G21"/>
    <mergeCell ref="E22:G22"/>
    <mergeCell ref="E24:G24"/>
    <mergeCell ref="A4:H4"/>
    <mergeCell ref="A5:H5"/>
    <mergeCell ref="B8:C8"/>
    <mergeCell ref="B9:C9"/>
    <mergeCell ref="A3:H3"/>
    <mergeCell ref="E14:G14"/>
    <mergeCell ref="E15:G15"/>
    <mergeCell ref="E20:G20"/>
    <mergeCell ref="A14:C14"/>
    <mergeCell ref="A15:C15"/>
    <mergeCell ref="A20:C20"/>
    <mergeCell ref="A12:C12"/>
    <mergeCell ref="A13:C13"/>
  </mergeCells>
  <conditionalFormatting sqref="A3:H3">
    <cfRule type="expression" dxfId="0" priority="1">
      <formula>$F$9="Omejeno poročanje"</formula>
    </cfRule>
  </conditionalFormatting>
  <dataValidations count="16">
    <dataValidation type="list" allowBlank="1" showInputMessage="1" showErrorMessage="1" sqref="B14:B20" xr:uid="{E58508B5-C578-4E9D-BC9F-6ADC3754BDF3}">
      <formula1>TipScenarija</formula1>
    </dataValidation>
    <dataValidation type="whole" operator="greaterThanOrEqual" allowBlank="1" showInputMessage="1" showErrorMessage="1" prompt="Unikatno število skupnosti. Če nimate unikatnega podatka, uporabite konzervativno agregirano število in pojasnite v opombi." sqref="D12" xr:uid="{B2214D0D-2F27-4CDA-9A61-EA0BFA24BB1A}">
      <formula1>0</formula1>
    </dataValidation>
    <dataValidation type="whole" operator="greaterThanOrEqual" allowBlank="1" showInputMessage="1" showErrorMessage="1" prompt="Celo število" sqref="D13" xr:uid="{E08112DA-81A0-40D5-9DA6-C76E278EB341}">
      <formula1>0</formula1>
    </dataValidation>
    <dataValidation type="decimal" operator="greaterThanOrEqual" allowBlank="1" showInputMessage="1" showErrorMessage="1" prompt="Vrednost v MWh." sqref="D14" xr:uid="{25B66CD7-14D9-4C37-8659-2D943A5AD3B2}">
      <formula1>0</formula1>
    </dataValidation>
    <dataValidation type="decimal" operator="greaterThanOrEqual" allowBlank="1" showInputMessage="1" showErrorMessage="1" prompt="Delež varovane količine tipa Fiksna cena v skupni varovani količini" sqref="D15 D17" xr:uid="{D8159309-4640-4390-A636-12FFAC6672E7}">
      <formula1>0</formula1>
    </dataValidation>
    <dataValidation type="decimal" operator="greaterThanOrEqual" allowBlank="1" showInputMessage="1" showErrorMessage="1" prompt="Delež varovane količine tipa Zamejena cena v skupni varovani količini" sqref="D16" xr:uid="{FB73EA35-7D6A-4B7A-AC75-1A9AB898BF5C}">
      <formula1>0</formula1>
    </dataValidation>
    <dataValidation type="decimal" operator="greaterThanOrEqual" allowBlank="1" showInputMessage="1" showErrorMessage="1" prompt="Delež varovane količine tipa PPA/vPPA/storitev posredovanja v skupni varovani količini" sqref="D18" xr:uid="{28733035-DA56-4EF8-9EEA-48AB39BE07A7}">
      <formula1>0</formula1>
    </dataValidation>
    <dataValidation type="decimal" operator="greaterThanOrEqual" allowBlank="1" showInputMessage="1" showErrorMessage="1" prompt="Delež varovane količine tipa Drugo v skupni varovani količini" sqref="D19" xr:uid="{FF714351-F498-4892-80AD-AEAEB8FC7653}">
      <formula1>0</formula1>
    </dataValidation>
    <dataValidation type="decimal" operator="greaterThanOrEqual" allowBlank="1" showInputMessage="1" showErrorMessage="1" prompt="Uteženo povprečje po številu sklenjenih produktov v letih" sqref="D20" xr:uid="{11148F9B-5EFB-447B-9E86-17C6FF7D83D0}">
      <formula1>0</formula1>
    </dataValidation>
    <dataValidation allowBlank="1" showInputMessage="1" showErrorMessage="1" prompt="Vnesi min–max ali kvartili v EUR/MWh; poročajte le ločeno izkazan strošek posredovanja/sleevinga/agregacije." sqref="D21" xr:uid="{28682D95-1C41-40E1-BCA3-D6D8C6285669}"/>
    <dataValidation allowBlank="1" showInputMessage="1" showErrorMessage="1" prompt="Uteženo povprečje po številu sklenjenih produktov oziroma količini v MWh/leto; navedite metodo." sqref="D22" xr:uid="{9F2AFBDD-73F0-468E-BD0F-3AF97F523CF6}"/>
    <dataValidation type="list" allowBlank="1" showInputMessage="1" showErrorMessage="1" prompt="Da, če je v podporni tabeli &quot;Ovire&quot; vsaj ena ovira označena z Da" sqref="D23" xr:uid="{DE6B0B1E-F655-4AC5-A4DC-C46EF0E1819B}">
      <formula1>TipOdlocitve</formula1>
    </dataValidation>
    <dataValidation allowBlank="1" showInputMessage="1" showErrorMessage="1" prompt="Povzetek zaznanih ovir iz podporne tabele &quot;Ovire&quot;_x000a__x000a_" sqref="D24" xr:uid="{D1513DFC-6647-4A37-862F-80528C9BC4A5}"/>
    <dataValidation type="list" sqref="M50:M52" xr:uid="{D3F3A858-DF45-4F88-9A4E-E7DBBE55224E}">
      <formula1>"Brez neposrednega kolateralnega vpliva na skupnost,Garancija/depozit skupnosti,Kolateral vključen v storitev/sleeving,Drugo"</formula1>
    </dataValidation>
    <dataValidation sqref="A50:B52" xr:uid="{8337EED5-A2BE-4E3B-AC64-008D3954D630}"/>
    <dataValidation type="list" allowBlank="1" showInputMessage="1" showErrorMessage="1" sqref="C56:D68" xr:uid="{225E6324-096A-48BD-A067-7AF981F71233}">
      <formula1>TipOdlocitve</formula1>
    </dataValidation>
  </dataValidations>
  <pageMargins left="0.7" right="0.7" top="0.75" bottom="0.75" header="0.3" footer="0.3"/>
  <pageSetup paperSize="9" orientation="portrait" verticalDpi="0" r:id="rId1"/>
  <customProperties>
    <customPr name="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C146F-0F0B-41DF-B0B7-B30F85CD497E}">
  <dimension ref="A1:H15"/>
  <sheetViews>
    <sheetView showGridLines="0" workbookViewId="0">
      <selection activeCell="E17" sqref="E17:E18"/>
    </sheetView>
  </sheetViews>
  <sheetFormatPr defaultRowHeight="15"/>
  <cols>
    <col min="1" max="1" width="26.5703125" bestFit="1" customWidth="1"/>
    <col min="2" max="2" width="21.7109375" customWidth="1"/>
    <col min="3" max="8" width="20.7109375" customWidth="1"/>
  </cols>
  <sheetData>
    <row r="1" spans="1:8">
      <c r="A1" s="215" t="s">
        <v>142</v>
      </c>
      <c r="B1" s="215"/>
      <c r="C1" s="215"/>
      <c r="D1" s="215"/>
      <c r="E1" s="215"/>
      <c r="F1" s="215"/>
      <c r="G1" s="215"/>
      <c r="H1" s="215"/>
    </row>
    <row r="2" spans="1:8">
      <c r="A2" s="215"/>
      <c r="B2" s="215"/>
      <c r="C2" s="215"/>
      <c r="D2" s="215"/>
      <c r="E2" s="215"/>
      <c r="F2" s="215"/>
      <c r="G2" s="215"/>
      <c r="H2" s="215"/>
    </row>
    <row r="4" spans="1:8">
      <c r="A4" s="216" t="s">
        <v>143</v>
      </c>
      <c r="B4" s="216"/>
      <c r="C4" s="216"/>
      <c r="D4" s="216"/>
      <c r="E4" s="216"/>
      <c r="F4" s="216"/>
      <c r="G4" s="216"/>
      <c r="H4" s="216"/>
    </row>
    <row r="5" spans="1:8">
      <c r="A5" s="216"/>
      <c r="B5" s="216"/>
      <c r="C5" s="216"/>
      <c r="D5" s="216"/>
      <c r="E5" s="216"/>
      <c r="F5" s="216"/>
      <c r="G5" s="216"/>
      <c r="H5" s="216"/>
    </row>
    <row r="6" spans="1:8">
      <c r="A6" s="232"/>
      <c r="B6" s="232"/>
      <c r="C6" s="232"/>
      <c r="D6" s="232"/>
      <c r="E6" s="232"/>
      <c r="F6" s="232"/>
    </row>
    <row r="7" spans="1:8">
      <c r="A7" t="s">
        <v>144</v>
      </c>
      <c r="B7" s="59"/>
      <c r="C7" s="59"/>
      <c r="D7" s="59"/>
      <c r="E7" s="59"/>
      <c r="F7" s="59"/>
      <c r="G7" s="59"/>
      <c r="H7" s="59"/>
    </row>
    <row r="8" spans="1:8">
      <c r="A8" s="213"/>
      <c r="B8" s="213"/>
      <c r="C8" s="213"/>
      <c r="D8" s="213"/>
      <c r="E8" s="213"/>
      <c r="F8" s="213"/>
      <c r="G8" s="213"/>
      <c r="H8" s="213"/>
    </row>
    <row r="9" spans="1:8">
      <c r="A9" s="273" t="s">
        <v>145</v>
      </c>
      <c r="B9" s="274"/>
      <c r="C9" s="275"/>
      <c r="D9" s="58" t="s">
        <v>104</v>
      </c>
    </row>
    <row r="10" spans="1:8">
      <c r="A10" s="252" t="s">
        <v>146</v>
      </c>
      <c r="B10" s="253"/>
      <c r="C10" s="254"/>
      <c r="D10" s="158"/>
    </row>
    <row r="11" spans="1:8">
      <c r="A11" s="252" t="s">
        <v>147</v>
      </c>
      <c r="B11" s="253"/>
      <c r="C11" s="254"/>
      <c r="D11" s="158"/>
    </row>
    <row r="12" spans="1:8">
      <c r="A12" s="252" t="s">
        <v>148</v>
      </c>
      <c r="B12" s="253" t="s">
        <v>130</v>
      </c>
      <c r="C12" s="254"/>
      <c r="D12" s="158"/>
    </row>
    <row r="13" spans="1:8">
      <c r="A13" s="276" t="s">
        <v>149</v>
      </c>
      <c r="B13" s="277"/>
      <c r="C13" s="326"/>
      <c r="D13" s="159"/>
    </row>
    <row r="15" spans="1:8">
      <c r="A15" s="74" t="s">
        <v>150</v>
      </c>
    </row>
  </sheetData>
  <sheetProtection algorithmName="SHA-512" hashValue="obNqm02G0iDHw1ZvF+ymCVuIGBvH6CsHQIu/WwdQITufBx3ilT1Imh5wfN/eNigesUC5AA7DZn4xZBk3ZfDIeA==" saltValue="omMnlg25++b7n7Iml4lq1A==" spinCount="100000" sheet="1" objects="1" scenarios="1"/>
  <mergeCells count="10">
    <mergeCell ref="A11:C11"/>
    <mergeCell ref="A12:C12"/>
    <mergeCell ref="A13:C13"/>
    <mergeCell ref="A1:H2"/>
    <mergeCell ref="A4:H4"/>
    <mergeCell ref="A5:H5"/>
    <mergeCell ref="A6:F6"/>
    <mergeCell ref="A8:H8"/>
    <mergeCell ref="A9:C9"/>
    <mergeCell ref="A10:C10"/>
  </mergeCells>
  <dataValidations count="2">
    <dataValidation type="list" allowBlank="1" showInputMessage="1" showErrorMessage="1" sqref="B12:B13" xr:uid="{9783CF73-0824-4CDD-8A2D-9A8395CD1B68}">
      <formula1>TipScenarija</formula1>
    </dataValidation>
    <dataValidation type="list" allowBlank="1" showInputMessage="1" showErrorMessage="1" sqref="D10:D13" xr:uid="{4A5A6B0F-3E9E-4EDD-A715-E4FD1E7BE971}">
      <formula1>TipOdlocitve</formula1>
    </dataValidation>
  </dataValidations>
  <pageMargins left="0.7" right="0.7" top="0.75" bottom="0.75" header="0.3" footer="0.3"/>
  <pageSetup paperSize="9" orientation="portrait" verticalDpi="90" r:id="rId1"/>
  <customProperties>
    <customPr name="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75DAC99127B3A49B7E0FF36DAE3A4D8" ma:contentTypeVersion="3" ma:contentTypeDescription="Ustvari nov dokument." ma:contentTypeScope="" ma:versionID="ae662be1bb4e76866eefd74900760a4c">
  <xsd:schema xmlns:xsd="http://www.w3.org/2001/XMLSchema" xmlns:xs="http://www.w3.org/2001/XMLSchema" xmlns:p="http://schemas.microsoft.com/office/2006/metadata/properties" xmlns:ns2="2b961fe2-7fa4-4a5e-a986-fdb18ff26f57" targetNamespace="http://schemas.microsoft.com/office/2006/metadata/properties" ma:root="true" ma:fieldsID="0886cd41bd8651c4ab1bf2956cbc4591" ns2:_="">
    <xsd:import namespace="2b961fe2-7fa4-4a5e-a986-fdb18ff26f57"/>
    <xsd:element name="properties">
      <xsd:complexType>
        <xsd:sequence>
          <xsd:element name="documentManagement">
            <xsd:complexType>
              <xsd:all>
                <xsd:element ref="ns2:SharedWithUsers" minOccurs="0"/>
                <xsd:element ref="ns2:Izpostavljeno"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961fe2-7fa4-4a5e-a986-fdb18ff26f57" elementFormDefault="qualified">
    <xsd:import namespace="http://schemas.microsoft.com/office/2006/documentManagement/types"/>
    <xsd:import namespace="http://schemas.microsoft.com/office/infopath/2007/PartnerControls"/>
    <xsd:element name="SharedWithUsers" ma:index="8" nillable="true" ma:displayName="V skupni rabi z"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zpostavljeno" ma:index="9" nillable="true" ma:displayName="Izpostavljeno" ma:default="0" ma:description="Če je vrednost Da, bo element prikazan v gradniku &quot;Izpostavljeni dokumenti&quot; na prvi strani zbirke mest" ma:internalName="Izpostavljeno">
      <xsd:simpleType>
        <xsd:restriction base="dms:Boolean"/>
      </xsd:simpleType>
    </xsd:element>
    <xsd:element name="SharedWithDetails" ma:index="10" nillable="true" ma:displayName="V skupni rabi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zpostavljeno xmlns="2b961fe2-7fa4-4a5e-a986-fdb18ff26f57">false</Izpostavljeno>
    <SharedWithUsers xmlns="2b961fe2-7fa4-4a5e-a986-fdb18ff26f57">
      <UserInfo>
        <DisplayName>Nejc Grubelnik</DisplayName>
        <AccountId>81</AccountId>
        <AccountType/>
      </UserInfo>
      <UserInfo>
        <DisplayName>Tadej Fajfar</DisplayName>
        <AccountId>122</AccountId>
        <AccountType/>
      </UserInfo>
      <UserInfo>
        <DisplayName>David Batič</DisplayName>
        <AccountId>22</AccountId>
        <AccountType/>
      </UserInfo>
      <UserInfo>
        <DisplayName>Blaž Špegelj</DisplayName>
        <AccountId>123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1703F5-7757-43BE-BF58-14EA550E01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961fe2-7fa4-4a5e-a986-fdb18ff26f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5FAF04-5463-4607-A0A5-C8730217F300}">
  <ds:schemaRefs>
    <ds:schemaRef ds:uri="http://purl.org/dc/elements/1.1/"/>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schemas.microsoft.com/office/infopath/2007/PartnerControls"/>
    <ds:schemaRef ds:uri="2b961fe2-7fa4-4a5e-a986-fdb18ff26f57"/>
    <ds:schemaRef ds:uri="http://www.w3.org/XML/1998/namespace"/>
    <ds:schemaRef ds:uri="http://purl.org/dc/terms/"/>
  </ds:schemaRefs>
</ds:datastoreItem>
</file>

<file path=customXml/itemProps3.xml><?xml version="1.0" encoding="utf-8"?>
<ds:datastoreItem xmlns:ds="http://schemas.openxmlformats.org/officeDocument/2006/customXml" ds:itemID="{0B84EBA4-6850-478C-A1D6-520BB59330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11</vt:i4>
      </vt:variant>
      <vt:variant>
        <vt:lpstr>Imenovani obsegi</vt:lpstr>
      </vt:variant>
      <vt:variant>
        <vt:i4>3</vt:i4>
      </vt:variant>
    </vt:vector>
  </HeadingPairs>
  <TitlesOfParts>
    <vt:vector size="14" baseType="lpstr">
      <vt:lpstr>Osnovni podatki</vt:lpstr>
      <vt:lpstr>A0-volumenska opredelitev</vt:lpstr>
      <vt:lpstr>A1-struktura portfelja</vt:lpstr>
      <vt:lpstr>A2-pokritost</vt:lpstr>
      <vt:lpstr>A3-upravljanje tveganj</vt:lpstr>
      <vt:lpstr>A4-kazalniki</vt:lpstr>
      <vt:lpstr>A5-stresni testi</vt:lpstr>
      <vt:lpstr>A6-dostopnost</vt:lpstr>
      <vt:lpstr>A7-samoizjava</vt:lpstr>
      <vt:lpstr>FAQ</vt:lpstr>
      <vt:lpstr>Seznami</vt:lpstr>
      <vt:lpstr>OcenaVpliva</vt:lpstr>
      <vt:lpstr>TipOdlocitve</vt:lpstr>
      <vt:lpstr>TipScenarija</vt:lpstr>
    </vt:vector>
  </TitlesOfParts>
  <Manager/>
  <Company>Agencija za energijo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Katja Gajzler</dc:creator>
  <cp:keywords/>
  <dc:description/>
  <cp:lastModifiedBy>Katja Gajzler</cp:lastModifiedBy>
  <cp:revision/>
  <dcterms:created xsi:type="dcterms:W3CDTF">2026-06-22T13:32:46Z</dcterms:created>
  <dcterms:modified xsi:type="dcterms:W3CDTF">2026-06-26T12:04:56Z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0x010100C75DAC99127B3A49B7E0FF36DAE3A4D8</vt:lpwstr>
  </property>
</Properties>
</file>